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6.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omments7.xml" ContentType="application/vnd.openxmlformats-officedocument.spreadsheetml.comments+xml"/>
  <Override PartName="/xl/drawings/drawing17.xml" ContentType="application/vnd.openxmlformats-officedocument.drawing+xml"/>
  <Override PartName="/xl/comments8.xml" ContentType="application/vnd.openxmlformats-officedocument.spreadsheetml.comments+xml"/>
  <Override PartName="/xl/drawings/drawing18.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DieseArbeitsmappe" defaultThemeVersion="124226"/>
  <mc:AlternateContent xmlns:mc="http://schemas.openxmlformats.org/markup-compatibility/2006">
    <mc:Choice Requires="x15">
      <x15ac:absPath xmlns:x15ac="http://schemas.microsoft.com/office/spreadsheetml/2010/11/ac" url="https://connectkonicaminolta-my.sharepoint.com/personal/joerg_schmid_konicaminolta_de/Documents/Diverses 2021/Fachverband Sanitär Heizung Klima/"/>
    </mc:Choice>
  </mc:AlternateContent>
  <bookViews>
    <workbookView xWindow="-120" yWindow="-120" windowWidth="24240" windowHeight="13140" tabRatio="892"/>
  </bookViews>
  <sheets>
    <sheet name="Deckblatt" sheetId="117" r:id="rId1"/>
    <sheet name="Ansprechpartner&amp;Vorgehensweisen" sheetId="48" r:id="rId2"/>
    <sheet name="bizhub 25e A4 s-w MFP" sheetId="29" state="hidden" r:id="rId3"/>
    <sheet name="Standortangaben" sheetId="140" r:id="rId4"/>
    <sheet name="bizhub_4000i_Drucker" sheetId="148" r:id="rId5"/>
    <sheet name="bizhub_5000i_Drucker" sheetId="149" r:id="rId6"/>
    <sheet name="bizhub_5020i_MFP" sheetId="150" r:id="rId7"/>
    <sheet name="bizhub_4050i_MFP" sheetId="151" r:id="rId8"/>
    <sheet name="bizhub_287_MFP" sheetId="143" r:id="rId9"/>
    <sheet name="bizhub_367_MFP" sheetId="126" r:id="rId10"/>
    <sheet name="bizhub_C3300i" sheetId="130" r:id="rId11"/>
    <sheet name="bizhub_C3320i_MFP" sheetId="131" r:id="rId12"/>
    <sheet name="bizhub C454e A3 color MFP" sheetId="12" state="hidden" r:id="rId13"/>
    <sheet name="bizhub_C4050i_MFP" sheetId="147" r:id="rId14"/>
    <sheet name="bizhub_C257i_MFP" sheetId="142" r:id="rId15"/>
    <sheet name="bizhub_C360i_MFP" sheetId="139" r:id="rId16"/>
    <sheet name="bizhub C554e A3 color MFP" sheetId="31" state="hidden" r:id="rId17"/>
    <sheet name="bizhub C654e A3 color MFP" sheetId="32" state="hidden" r:id="rId18"/>
    <sheet name="bizhub 754e A3 s-w MFP" sheetId="22" state="hidden" r:id="rId19"/>
  </sheets>
  <definedNames>
    <definedName name="Basispreis" localSheetId="1">#REF!</definedName>
    <definedName name="Basispreis" localSheetId="2">#REF!</definedName>
    <definedName name="Basispreis" localSheetId="18">#REF!</definedName>
    <definedName name="Basispreis" localSheetId="16">#REF!</definedName>
    <definedName name="Basispreis" localSheetId="17">#REF!</definedName>
    <definedName name="Basispreis" localSheetId="8">#REF!</definedName>
    <definedName name="Basispreis" localSheetId="9">#REF!</definedName>
    <definedName name="Basispreis" localSheetId="4">#REF!</definedName>
    <definedName name="Basispreis" localSheetId="7">#REF!</definedName>
    <definedName name="Basispreis" localSheetId="5">#REF!</definedName>
    <definedName name="Basispreis" localSheetId="6">#REF!</definedName>
    <definedName name="Basispreis" localSheetId="14">#REF!</definedName>
    <definedName name="Basispreis" localSheetId="10">#REF!</definedName>
    <definedName name="Basispreis" localSheetId="11">#REF!</definedName>
    <definedName name="Basispreis" localSheetId="15">#REF!</definedName>
    <definedName name="Basispreis" localSheetId="13">#REF!</definedName>
    <definedName name="Basispreis">#REF!</definedName>
    <definedName name="Basispreis1" localSheetId="2">#REF!</definedName>
    <definedName name="Basispreis1" localSheetId="16">#REF!</definedName>
    <definedName name="Basispreis1" localSheetId="17">#REF!</definedName>
    <definedName name="Basispreis1" localSheetId="8">#REF!</definedName>
    <definedName name="Basispreis1" localSheetId="9">#REF!</definedName>
    <definedName name="Basispreis1" localSheetId="4">#REF!</definedName>
    <definedName name="Basispreis1" localSheetId="7">#REF!</definedName>
    <definedName name="Basispreis1" localSheetId="5">#REF!</definedName>
    <definedName name="Basispreis1" localSheetId="6">#REF!</definedName>
    <definedName name="Basispreis1" localSheetId="14">#REF!</definedName>
    <definedName name="Basispreis1" localSheetId="10">#REF!</definedName>
    <definedName name="Basispreis1" localSheetId="11">#REF!</definedName>
    <definedName name="Basispreis1" localSheetId="15">#REF!</definedName>
    <definedName name="Basispreis1" localSheetId="13">#REF!</definedName>
    <definedName name="Basispreis1">#REF!</definedName>
    <definedName name="Basispreis2">#REF!</definedName>
    <definedName name="_xlnm.Print_Area" localSheetId="1">'Ansprechpartner&amp;Vorgehensweisen'!$A$1:$H$7</definedName>
    <definedName name="_xlnm.Print_Area" localSheetId="2">'bizhub 25e A4 s-w MFP'!$A$1:$F$23</definedName>
    <definedName name="_xlnm.Print_Area" localSheetId="18">'bizhub 754e A3 s-w MFP'!$A$1:$F$56</definedName>
    <definedName name="_xlnm.Print_Area" localSheetId="12">'bizhub C454e A3 color MFP'!$A$1:$F$49</definedName>
    <definedName name="_xlnm.Print_Area" localSheetId="16">'bizhub C554e A3 color MFP'!$A$1:$F$54</definedName>
    <definedName name="_xlnm.Print_Area" localSheetId="17">'bizhub C654e A3 color MFP'!$A$1:$F$52</definedName>
    <definedName name="_xlnm.Print_Area" localSheetId="8">bizhub_287_MFP!$A$1:$F$43</definedName>
    <definedName name="_xlnm.Print_Area" localSheetId="9">bizhub_367_MFP!$A$1:$F$43</definedName>
    <definedName name="_xlnm.Print_Area" localSheetId="4">bizhub_4000i_Drucker!$A$1:$F$15</definedName>
    <definedName name="_xlnm.Print_Area" localSheetId="7">bizhub_4050i_MFP!$A$1:$F$34</definedName>
    <definedName name="_xlnm.Print_Area" localSheetId="5">bizhub_5000i_Drucker!$A$1:$F$15</definedName>
    <definedName name="_xlnm.Print_Area" localSheetId="6">bizhub_5020i_MFP!$A$1:$F$15</definedName>
    <definedName name="_xlnm.Print_Area" localSheetId="14">bizhub_C257i_MFP!$A$1:$F$44</definedName>
    <definedName name="_xlnm.Print_Area" localSheetId="10">bizhub_C3300i!$A$1:$F$21</definedName>
    <definedName name="_xlnm.Print_Area" localSheetId="11">bizhub_C3320i_MFP!$A$1:$F$22</definedName>
    <definedName name="_xlnm.Print_Area" localSheetId="15">bizhub_C360i_MFP!$A$1:$F$43</definedName>
    <definedName name="_xlnm.Print_Area" localSheetId="13">bizhub_C4050i_MFP!$A$1:$F$22</definedName>
    <definedName name="Fax" localSheetId="8">#REF!</definedName>
    <definedName name="Fax" localSheetId="13">#REF!</definedName>
    <definedName name="Fax">#REF!</definedName>
    <definedName name="Faxe" localSheetId="1">#REF!</definedName>
    <definedName name="Faxe" localSheetId="2">#REF!</definedName>
    <definedName name="Faxe" localSheetId="18">#REF!</definedName>
    <definedName name="Faxe" localSheetId="16">#REF!</definedName>
    <definedName name="Faxe" localSheetId="17">#REF!</definedName>
    <definedName name="Faxe" localSheetId="8">#REF!</definedName>
    <definedName name="Faxe" localSheetId="9">#REF!</definedName>
    <definedName name="Faxe" localSheetId="4">#REF!</definedName>
    <definedName name="Faxe" localSheetId="7">#REF!</definedName>
    <definedName name="Faxe" localSheetId="5">#REF!</definedName>
    <definedName name="Faxe" localSheetId="6">#REF!</definedName>
    <definedName name="Faxe" localSheetId="14">#REF!</definedName>
    <definedName name="Faxe" localSheetId="10">#REF!</definedName>
    <definedName name="Faxe" localSheetId="11">#REF!</definedName>
    <definedName name="Faxe" localSheetId="15">#REF!</definedName>
    <definedName name="Faxe" localSheetId="13">#REF!</definedName>
    <definedName name="Faxe">#REF!</definedName>
    <definedName name="Faxnein">#REF!</definedName>
    <definedName name="Häh" localSheetId="1">#REF!</definedName>
    <definedName name="Häh" localSheetId="2">#REF!</definedName>
    <definedName name="Häh" localSheetId="18">#REF!</definedName>
    <definedName name="Häh" localSheetId="16">#REF!</definedName>
    <definedName name="Häh" localSheetId="17">#REF!</definedName>
    <definedName name="Häh" localSheetId="8">#REF!</definedName>
    <definedName name="Häh" localSheetId="9">#REF!</definedName>
    <definedName name="Häh" localSheetId="4">#REF!</definedName>
    <definedName name="Häh" localSheetId="7">#REF!</definedName>
    <definedName name="Häh" localSheetId="5">#REF!</definedName>
    <definedName name="Häh" localSheetId="6">#REF!</definedName>
    <definedName name="Häh" localSheetId="14">#REF!</definedName>
    <definedName name="Häh" localSheetId="10">#REF!</definedName>
    <definedName name="Häh" localSheetId="11">#REF!</definedName>
    <definedName name="Häh" localSheetId="15">#REF!</definedName>
    <definedName name="Häh" localSheetId="13">#REF!</definedName>
    <definedName name="Häh">#REF!</definedName>
    <definedName name="Kopierer" localSheetId="1">#REF!</definedName>
    <definedName name="Kopierer" localSheetId="2">#REF!</definedName>
    <definedName name="Kopierer" localSheetId="18">#REF!</definedName>
    <definedName name="Kopierer" localSheetId="16">#REF!</definedName>
    <definedName name="Kopierer" localSheetId="17">#REF!</definedName>
    <definedName name="Kopierer" localSheetId="8">#REF!</definedName>
    <definedName name="Kopierer" localSheetId="9">#REF!</definedName>
    <definedName name="Kopierer" localSheetId="4">#REF!</definedName>
    <definedName name="Kopierer" localSheetId="7">#REF!</definedName>
    <definedName name="Kopierer" localSheetId="5">#REF!</definedName>
    <definedName name="Kopierer" localSheetId="6">#REF!</definedName>
    <definedName name="Kopierer" localSheetId="14">#REF!</definedName>
    <definedName name="Kopierer" localSheetId="10">#REF!</definedName>
    <definedName name="Kopierer" localSheetId="11">#REF!</definedName>
    <definedName name="Kopierer" localSheetId="15">#REF!</definedName>
    <definedName name="Kopierer" localSheetId="13">#REF!</definedName>
    <definedName name="Kopierer">#REF!</definedName>
    <definedName name="test" localSheetId="4">#REF!</definedName>
    <definedName name="test" localSheetId="5">#REF!</definedName>
    <definedName name="test" localSheetId="6">#REF!</definedName>
    <definedName name="test">#REF!</definedName>
    <definedName name="WGKD" localSheetId="8">#REF!</definedName>
    <definedName name="WGKD" localSheetId="9">#REF!</definedName>
    <definedName name="WGKD" localSheetId="4">#REF!</definedName>
    <definedName name="WGKD" localSheetId="7">#REF!</definedName>
    <definedName name="WGKD" localSheetId="5">#REF!</definedName>
    <definedName name="WGKD" localSheetId="6">#REF!</definedName>
    <definedName name="WGKD" localSheetId="14">#REF!</definedName>
    <definedName name="WGKD" localSheetId="10">#REF!</definedName>
    <definedName name="WGKD" localSheetId="11">#REF!</definedName>
    <definedName name="WGKD" localSheetId="15">#REF!</definedName>
    <definedName name="WGKD" localSheetId="13">#REF!</definedName>
    <definedName name="WGKD">#REF!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9" i="147" l="1"/>
  <c r="D19" i="147"/>
  <c r="F18" i="147"/>
  <c r="D18" i="147"/>
  <c r="F17" i="147"/>
  <c r="F16" i="147"/>
  <c r="F15" i="147"/>
  <c r="F14" i="147"/>
  <c r="F13" i="147"/>
  <c r="D13" i="147"/>
  <c r="F12" i="147"/>
  <c r="D12" i="147"/>
  <c r="F11" i="147"/>
  <c r="D11" i="147"/>
  <c r="D19" i="131"/>
  <c r="D18" i="131"/>
  <c r="D13" i="131"/>
  <c r="D12" i="131"/>
  <c r="D11" i="131"/>
  <c r="C9" i="131"/>
  <c r="C7" i="131"/>
  <c r="F38" i="126"/>
  <c r="F37" i="126"/>
  <c r="F36" i="126"/>
  <c r="F35" i="126"/>
  <c r="F34" i="126"/>
  <c r="F32" i="126"/>
  <c r="D32" i="126"/>
  <c r="F31" i="126"/>
  <c r="D31" i="126"/>
  <c r="F29" i="126"/>
  <c r="F28" i="126"/>
  <c r="F27" i="126"/>
  <c r="F26" i="126"/>
  <c r="F25" i="126"/>
  <c r="F24" i="126"/>
  <c r="F23" i="126"/>
  <c r="F22" i="126"/>
  <c r="F20" i="126"/>
  <c r="D20" i="126"/>
  <c r="F19" i="126"/>
  <c r="D19" i="126"/>
  <c r="F18" i="126"/>
  <c r="D18" i="126"/>
  <c r="F16" i="126"/>
  <c r="D16" i="126"/>
  <c r="F14" i="126"/>
  <c r="D14" i="126"/>
  <c r="F13" i="126"/>
  <c r="D13" i="126"/>
  <c r="F12" i="126"/>
  <c r="D12" i="126"/>
  <c r="F29" i="151" l="1"/>
  <c r="C7" i="150" l="1"/>
  <c r="C7" i="148"/>
  <c r="C7" i="149"/>
  <c r="C7" i="151"/>
  <c r="D4" i="151" l="1"/>
  <c r="F4" i="151"/>
  <c r="D8" i="151"/>
  <c r="F8" i="151"/>
  <c r="D9" i="151"/>
  <c r="F9" i="151"/>
  <c r="D10" i="151"/>
  <c r="F10" i="151"/>
  <c r="D11" i="151"/>
  <c r="F11" i="151"/>
  <c r="F12" i="151"/>
  <c r="F13" i="151"/>
  <c r="F14" i="151"/>
  <c r="F15" i="151"/>
  <c r="F16" i="151"/>
  <c r="F17" i="151"/>
  <c r="D18" i="151"/>
  <c r="F18" i="151"/>
  <c r="F19" i="151"/>
  <c r="F20" i="151"/>
  <c r="F21" i="151"/>
  <c r="F22" i="151"/>
  <c r="F23" i="151"/>
  <c r="F24" i="151"/>
  <c r="F25" i="151"/>
  <c r="F26" i="151"/>
  <c r="F27" i="151"/>
  <c r="F28" i="151"/>
  <c r="D30" i="151"/>
  <c r="F30" i="151"/>
  <c r="D31" i="151"/>
  <c r="F31" i="151"/>
  <c r="D4" i="150"/>
  <c r="F4" i="150"/>
  <c r="D8" i="150"/>
  <c r="F8" i="150"/>
  <c r="D9" i="150"/>
  <c r="F9" i="150"/>
  <c r="D10" i="150"/>
  <c r="F10" i="150"/>
  <c r="D11" i="150"/>
  <c r="F11" i="150"/>
  <c r="D4" i="149"/>
  <c r="F4" i="149"/>
  <c r="D8" i="149"/>
  <c r="F8" i="149"/>
  <c r="D9" i="149"/>
  <c r="F9" i="149"/>
  <c r="D10" i="149"/>
  <c r="F10" i="149"/>
  <c r="D11" i="149"/>
  <c r="F11" i="149"/>
  <c r="D4" i="148"/>
  <c r="F4" i="148"/>
  <c r="D8" i="148"/>
  <c r="F8" i="148"/>
  <c r="D9" i="148"/>
  <c r="F9" i="148"/>
  <c r="D10" i="148"/>
  <c r="F10" i="148"/>
  <c r="D11" i="148"/>
  <c r="F11" i="148"/>
  <c r="F3" i="151" l="1"/>
  <c r="D3" i="151"/>
  <c r="F3" i="150"/>
  <c r="D3" i="150"/>
  <c r="F3" i="149"/>
  <c r="D3" i="149"/>
  <c r="F3" i="148"/>
  <c r="D3" i="148"/>
  <c r="D37" i="142"/>
  <c r="C9" i="147" l="1"/>
  <c r="C7" i="147"/>
  <c r="F4" i="147"/>
  <c r="D4" i="147"/>
  <c r="D3" i="147" l="1"/>
  <c r="F3" i="147"/>
  <c r="F38" i="143" l="1"/>
  <c r="F37" i="143"/>
  <c r="F36" i="143"/>
  <c r="F35" i="143"/>
  <c r="F34" i="143"/>
  <c r="F32" i="143"/>
  <c r="D32" i="143"/>
  <c r="F31" i="143"/>
  <c r="D31" i="143"/>
  <c r="F29" i="143"/>
  <c r="F28" i="143"/>
  <c r="F27" i="143"/>
  <c r="F26" i="143"/>
  <c r="F25" i="143"/>
  <c r="F24" i="143"/>
  <c r="F23" i="143"/>
  <c r="F22" i="143"/>
  <c r="F20" i="143"/>
  <c r="D20" i="143"/>
  <c r="F19" i="143"/>
  <c r="D19" i="143"/>
  <c r="F18" i="143"/>
  <c r="D18" i="143"/>
  <c r="F16" i="143"/>
  <c r="D16" i="143"/>
  <c r="F14" i="143"/>
  <c r="D14" i="143"/>
  <c r="F13" i="143"/>
  <c r="D13" i="143"/>
  <c r="F12" i="143"/>
  <c r="D12" i="143"/>
  <c r="C9" i="143"/>
  <c r="F4" i="143"/>
  <c r="D4" i="143"/>
  <c r="F3" i="143" l="1"/>
  <c r="D3" i="143"/>
  <c r="B39" i="142"/>
  <c r="F39" i="142" s="1"/>
  <c r="F38" i="142"/>
  <c r="F37" i="142"/>
  <c r="F36" i="142"/>
  <c r="F35" i="142"/>
  <c r="F34" i="142"/>
  <c r="F33" i="142"/>
  <c r="F31" i="142"/>
  <c r="D31" i="142"/>
  <c r="F30" i="142"/>
  <c r="D30" i="142"/>
  <c r="F28" i="142"/>
  <c r="F27" i="142"/>
  <c r="F26" i="142"/>
  <c r="F25" i="142"/>
  <c r="F24" i="142"/>
  <c r="F23" i="142"/>
  <c r="F22" i="142"/>
  <c r="F21" i="142"/>
  <c r="F19" i="142"/>
  <c r="D19" i="142"/>
  <c r="F18" i="142"/>
  <c r="D18" i="142"/>
  <c r="F17" i="142"/>
  <c r="D17" i="142"/>
  <c r="F15" i="142"/>
  <c r="D15" i="142"/>
  <c r="F13" i="142"/>
  <c r="D13" i="142"/>
  <c r="F12" i="142"/>
  <c r="D12" i="142"/>
  <c r="F11" i="142"/>
  <c r="D11" i="142"/>
  <c r="C9" i="142"/>
  <c r="C7" i="142"/>
  <c r="F4" i="142"/>
  <c r="D4" i="142"/>
  <c r="F3" i="142" l="1"/>
  <c r="D3" i="142"/>
  <c r="D30" i="139"/>
  <c r="D15" i="139"/>
  <c r="D19" i="139"/>
  <c r="D18" i="139"/>
  <c r="D17" i="139"/>
  <c r="D13" i="139"/>
  <c r="D12" i="139"/>
  <c r="D11" i="139"/>
  <c r="C9" i="139" l="1"/>
  <c r="C7" i="139"/>
  <c r="C9" i="130"/>
  <c r="C7" i="130"/>
  <c r="C9" i="126"/>
  <c r="F38" i="139" l="1"/>
  <c r="F37" i="139"/>
  <c r="F36" i="139"/>
  <c r="F35" i="139"/>
  <c r="F34" i="139"/>
  <c r="F33" i="139"/>
  <c r="F31" i="139"/>
  <c r="D31" i="139"/>
  <c r="F30" i="139"/>
  <c r="F28" i="139"/>
  <c r="F27" i="139"/>
  <c r="F26" i="139"/>
  <c r="F25" i="139"/>
  <c r="F24" i="139"/>
  <c r="F23" i="139"/>
  <c r="F22" i="139"/>
  <c r="F21" i="139"/>
  <c r="F19" i="139"/>
  <c r="F18" i="139"/>
  <c r="F17" i="139"/>
  <c r="F15" i="139"/>
  <c r="F13" i="139"/>
  <c r="F12" i="139"/>
  <c r="F11" i="139"/>
  <c r="F4" i="139"/>
  <c r="D4" i="139"/>
  <c r="D3" i="139" l="1"/>
  <c r="F3" i="139"/>
  <c r="F19" i="131" l="1"/>
  <c r="F18" i="131"/>
  <c r="F17" i="131"/>
  <c r="F16" i="131"/>
  <c r="F15" i="131"/>
  <c r="F14" i="131"/>
  <c r="F13" i="131"/>
  <c r="F12" i="131"/>
  <c r="F11" i="131"/>
  <c r="F4" i="131"/>
  <c r="D4" i="131"/>
  <c r="F18" i="130"/>
  <c r="D18" i="130"/>
  <c r="F17" i="130"/>
  <c r="D17" i="130"/>
  <c r="F16" i="130"/>
  <c r="F15" i="130"/>
  <c r="F14" i="130"/>
  <c r="F13" i="130"/>
  <c r="F12" i="130"/>
  <c r="D12" i="130"/>
  <c r="F11" i="130"/>
  <c r="D11" i="130"/>
  <c r="F4" i="130"/>
  <c r="D4" i="130"/>
  <c r="F3" i="130" l="1"/>
  <c r="D3" i="131"/>
  <c r="F3" i="131"/>
  <c r="D3" i="130"/>
  <c r="F4" i="126"/>
  <c r="D4" i="126"/>
  <c r="D3" i="126" l="1"/>
  <c r="F3" i="126"/>
  <c r="B44" i="12" l="1"/>
  <c r="B49" i="31"/>
  <c r="B47" i="32"/>
  <c r="C10" i="32" l="1"/>
  <c r="C10" i="31"/>
  <c r="C10" i="12"/>
  <c r="F51" i="22" l="1"/>
  <c r="D51" i="22"/>
  <c r="B51" i="22"/>
  <c r="F50" i="22"/>
  <c r="D50" i="22"/>
  <c r="F49" i="22"/>
  <c r="D49" i="22"/>
  <c r="F48" i="22"/>
  <c r="D48" i="22"/>
  <c r="F47" i="22"/>
  <c r="D47" i="22"/>
  <c r="F46" i="22"/>
  <c r="D46" i="22"/>
  <c r="F44" i="22"/>
  <c r="D44" i="22"/>
  <c r="F43" i="22"/>
  <c r="D43" i="22"/>
  <c r="F41" i="22"/>
  <c r="D41" i="22"/>
  <c r="F40" i="22"/>
  <c r="D40" i="22"/>
  <c r="F38" i="22"/>
  <c r="D38" i="22"/>
  <c r="F37" i="22"/>
  <c r="D37" i="22"/>
  <c r="F36" i="22"/>
  <c r="D36" i="22"/>
  <c r="F35" i="22"/>
  <c r="D35" i="22"/>
  <c r="F34" i="22"/>
  <c r="D34" i="22"/>
  <c r="F32" i="22"/>
  <c r="D32" i="22"/>
  <c r="F31" i="22"/>
  <c r="D31" i="22"/>
  <c r="F30" i="22"/>
  <c r="D30" i="22"/>
  <c r="F29" i="22"/>
  <c r="D29" i="22"/>
  <c r="F28" i="22"/>
  <c r="D28" i="22"/>
  <c r="F27" i="22"/>
  <c r="D27" i="22"/>
  <c r="F26" i="22"/>
  <c r="D26" i="22"/>
  <c r="F25" i="22"/>
  <c r="D25" i="22"/>
  <c r="F24" i="22"/>
  <c r="D24" i="22"/>
  <c r="F23" i="22"/>
  <c r="D23" i="22"/>
  <c r="F22" i="22"/>
  <c r="D22" i="22"/>
  <c r="F21" i="22"/>
  <c r="D21" i="22"/>
  <c r="F20" i="22"/>
  <c r="D20" i="22"/>
  <c r="F19" i="22"/>
  <c r="D19" i="22"/>
  <c r="F18" i="22"/>
  <c r="D18" i="22"/>
  <c r="F16" i="22"/>
  <c r="D16" i="22"/>
  <c r="F14" i="22"/>
  <c r="D14" i="22"/>
  <c r="F13" i="22"/>
  <c r="D13" i="22"/>
  <c r="F12" i="22"/>
  <c r="D12" i="22"/>
  <c r="F11" i="22"/>
  <c r="D11" i="22"/>
  <c r="F10" i="22"/>
  <c r="D10" i="22"/>
  <c r="F47" i="32" l="1"/>
  <c r="D47" i="32"/>
  <c r="C47" i="32"/>
  <c r="F45" i="32"/>
  <c r="D45" i="32"/>
  <c r="C45" i="32"/>
  <c r="F44" i="32"/>
  <c r="D44" i="32"/>
  <c r="C44" i="32"/>
  <c r="F43" i="32"/>
  <c r="D43" i="32"/>
  <c r="C43" i="32"/>
  <c r="F42" i="32"/>
  <c r="D42" i="32"/>
  <c r="C42" i="32"/>
  <c r="F40" i="32"/>
  <c r="D40" i="32"/>
  <c r="C40" i="32"/>
  <c r="F39" i="32"/>
  <c r="D39" i="32"/>
  <c r="C39" i="32"/>
  <c r="F37" i="32"/>
  <c r="D37" i="32"/>
  <c r="C37" i="32"/>
  <c r="F36" i="32"/>
  <c r="D36" i="32"/>
  <c r="C36" i="32"/>
  <c r="F35" i="32"/>
  <c r="D35" i="32"/>
  <c r="C35" i="32"/>
  <c r="F33" i="32"/>
  <c r="D33" i="32"/>
  <c r="C33" i="32"/>
  <c r="F32" i="32"/>
  <c r="D32" i="32"/>
  <c r="C32" i="32"/>
  <c r="F31" i="32"/>
  <c r="D31" i="32"/>
  <c r="C31" i="32"/>
  <c r="F30" i="32"/>
  <c r="D30" i="32"/>
  <c r="C30" i="32"/>
  <c r="F29" i="32"/>
  <c r="D29" i="32"/>
  <c r="C29" i="32"/>
  <c r="F27" i="32"/>
  <c r="D27" i="32"/>
  <c r="C27" i="32"/>
  <c r="F26" i="32"/>
  <c r="D26" i="32"/>
  <c r="C26" i="32"/>
  <c r="F25" i="32"/>
  <c r="D25" i="32"/>
  <c r="C25" i="32"/>
  <c r="F24" i="32"/>
  <c r="D24" i="32"/>
  <c r="C24" i="32"/>
  <c r="F23" i="32"/>
  <c r="D23" i="32"/>
  <c r="C23" i="32"/>
  <c r="F22" i="32"/>
  <c r="D22" i="32"/>
  <c r="C22" i="32"/>
  <c r="F21" i="32"/>
  <c r="D21" i="32"/>
  <c r="C21" i="32"/>
  <c r="F20" i="32"/>
  <c r="D20" i="32"/>
  <c r="C20" i="32"/>
  <c r="F19" i="32"/>
  <c r="D19" i="32"/>
  <c r="C19" i="32"/>
  <c r="F18" i="32"/>
  <c r="D18" i="32"/>
  <c r="C18" i="32"/>
  <c r="F17" i="32"/>
  <c r="D17" i="32"/>
  <c r="C17" i="32"/>
  <c r="F16" i="32"/>
  <c r="D16" i="32"/>
  <c r="C16" i="32"/>
  <c r="F15" i="32"/>
  <c r="D15" i="32"/>
  <c r="C15" i="32"/>
  <c r="F14" i="32"/>
  <c r="D14" i="32"/>
  <c r="C14" i="32"/>
  <c r="F12" i="32"/>
  <c r="D12" i="32"/>
  <c r="C12" i="32"/>
  <c r="F10" i="32"/>
  <c r="D10" i="32"/>
  <c r="F9" i="32"/>
  <c r="D9" i="32"/>
  <c r="C9" i="32"/>
  <c r="F22" i="31"/>
  <c r="F23" i="31"/>
  <c r="F24" i="31"/>
  <c r="F25" i="31"/>
  <c r="F26" i="31"/>
  <c r="F27" i="31"/>
  <c r="D22" i="31"/>
  <c r="D23" i="31"/>
  <c r="D24" i="31"/>
  <c r="D25" i="31"/>
  <c r="D26" i="31"/>
  <c r="D27" i="31"/>
  <c r="C22" i="31"/>
  <c r="C23" i="31"/>
  <c r="C24" i="31"/>
  <c r="C25" i="31"/>
  <c r="C26" i="31"/>
  <c r="C27" i="31"/>
  <c r="F49" i="31"/>
  <c r="D49" i="31"/>
  <c r="C49" i="31"/>
  <c r="F47" i="31"/>
  <c r="D47" i="31"/>
  <c r="C47" i="31"/>
  <c r="F46" i="31"/>
  <c r="D46" i="31"/>
  <c r="C46" i="31"/>
  <c r="F45" i="31"/>
  <c r="D45" i="31"/>
  <c r="C45" i="31"/>
  <c r="F44" i="31"/>
  <c r="D44" i="31"/>
  <c r="C44" i="31"/>
  <c r="F42" i="31"/>
  <c r="D42" i="31"/>
  <c r="C42" i="31"/>
  <c r="F41" i="31"/>
  <c r="D41" i="31"/>
  <c r="C41" i="31"/>
  <c r="F39" i="31"/>
  <c r="D39" i="31"/>
  <c r="C39" i="31"/>
  <c r="F38" i="31"/>
  <c r="D38" i="31"/>
  <c r="C38" i="31"/>
  <c r="F37" i="31"/>
  <c r="D37" i="31"/>
  <c r="C37" i="31"/>
  <c r="F35" i="31"/>
  <c r="D35" i="31"/>
  <c r="C35" i="31"/>
  <c r="F34" i="31"/>
  <c r="D34" i="31"/>
  <c r="C34" i="31"/>
  <c r="F33" i="31"/>
  <c r="D33" i="31"/>
  <c r="C33" i="31"/>
  <c r="F32" i="31"/>
  <c r="D32" i="31"/>
  <c r="C32" i="31"/>
  <c r="F31" i="31"/>
  <c r="D31" i="31"/>
  <c r="C31" i="31"/>
  <c r="F29" i="31"/>
  <c r="D29" i="31"/>
  <c r="C29" i="31"/>
  <c r="F28" i="31"/>
  <c r="D28" i="31"/>
  <c r="C28" i="31"/>
  <c r="F21" i="31"/>
  <c r="D21" i="31"/>
  <c r="C21" i="31"/>
  <c r="F20" i="31"/>
  <c r="D20" i="31"/>
  <c r="C20" i="31"/>
  <c r="F19" i="31"/>
  <c r="D19" i="31"/>
  <c r="C19" i="31"/>
  <c r="F18" i="31"/>
  <c r="D18" i="31"/>
  <c r="C18" i="31"/>
  <c r="F17" i="31"/>
  <c r="D17" i="31"/>
  <c r="C17" i="31"/>
  <c r="F16" i="31"/>
  <c r="D16" i="31"/>
  <c r="C16" i="31"/>
  <c r="F14" i="31"/>
  <c r="D14" i="31"/>
  <c r="C14" i="31"/>
  <c r="F12" i="31"/>
  <c r="D12" i="31"/>
  <c r="C12" i="31"/>
  <c r="F11" i="31"/>
  <c r="D11" i="31"/>
  <c r="C11" i="31"/>
  <c r="F10" i="31"/>
  <c r="D10" i="31"/>
  <c r="F9" i="31"/>
  <c r="D9" i="31"/>
  <c r="C9" i="31"/>
  <c r="C16" i="12"/>
  <c r="D16" i="12"/>
  <c r="F16" i="12"/>
  <c r="C9" i="12"/>
  <c r="C11" i="12"/>
  <c r="C12" i="12"/>
  <c r="C14" i="12"/>
  <c r="C17" i="12"/>
  <c r="C18" i="12"/>
  <c r="C19" i="12"/>
  <c r="C20" i="12"/>
  <c r="C21" i="12"/>
  <c r="C22" i="12"/>
  <c r="C23" i="12"/>
  <c r="C25" i="12"/>
  <c r="C26" i="12"/>
  <c r="C27" i="12"/>
  <c r="C28" i="12"/>
  <c r="C29" i="12"/>
  <c r="C32" i="12"/>
  <c r="C33" i="12"/>
  <c r="C34" i="12"/>
  <c r="C36" i="12"/>
  <c r="C37" i="12"/>
  <c r="C39" i="12"/>
  <c r="C40" i="12"/>
  <c r="C41" i="12"/>
  <c r="C42" i="12"/>
  <c r="C44" i="12"/>
  <c r="D9" i="12"/>
  <c r="D10" i="12"/>
  <c r="D11" i="12"/>
  <c r="D12" i="12"/>
  <c r="D14" i="12"/>
  <c r="D17" i="12"/>
  <c r="D18" i="12"/>
  <c r="D19" i="12"/>
  <c r="D20" i="12"/>
  <c r="D21" i="12"/>
  <c r="D22" i="12"/>
  <c r="D23" i="12"/>
  <c r="D25" i="12"/>
  <c r="D26" i="12"/>
  <c r="D27" i="12"/>
  <c r="D28" i="12"/>
  <c r="D29" i="12"/>
  <c r="D32" i="12"/>
  <c r="D33" i="12"/>
  <c r="D34" i="12"/>
  <c r="D36" i="12"/>
  <c r="D37" i="12"/>
  <c r="D39" i="12"/>
  <c r="D40" i="12"/>
  <c r="D41" i="12"/>
  <c r="D42" i="12"/>
  <c r="D44" i="12"/>
  <c r="F9" i="12"/>
  <c r="F10" i="12"/>
  <c r="F11" i="12"/>
  <c r="F12" i="12"/>
  <c r="F14" i="12"/>
  <c r="F17" i="12"/>
  <c r="F18" i="12"/>
  <c r="F19" i="12"/>
  <c r="F20" i="12"/>
  <c r="F21" i="12"/>
  <c r="F22" i="12"/>
  <c r="F23" i="12"/>
  <c r="F25" i="12"/>
  <c r="F26" i="12"/>
  <c r="F27" i="12"/>
  <c r="F28" i="12"/>
  <c r="F29" i="12"/>
  <c r="F32" i="12"/>
  <c r="F33" i="12"/>
  <c r="F34" i="12"/>
  <c r="F36" i="12"/>
  <c r="F37" i="12"/>
  <c r="F39" i="12"/>
  <c r="F40" i="12"/>
  <c r="F41" i="12"/>
  <c r="F42" i="12"/>
  <c r="F44" i="12"/>
  <c r="F4" i="12"/>
  <c r="D4" i="12"/>
  <c r="C4" i="12"/>
  <c r="D17" i="29" l="1"/>
  <c r="C17" i="29"/>
  <c r="C4" i="22" l="1"/>
  <c r="C4" i="32"/>
  <c r="C4" i="31"/>
  <c r="C20" i="29"/>
  <c r="C19" i="29"/>
  <c r="C18" i="29"/>
  <c r="C16" i="29"/>
  <c r="C15" i="29"/>
  <c r="C4" i="29"/>
  <c r="F20" i="29" l="1"/>
  <c r="F19" i="29"/>
  <c r="F18" i="29"/>
  <c r="F17" i="29"/>
  <c r="F16" i="29"/>
  <c r="F15" i="29"/>
  <c r="F4" i="22" l="1"/>
  <c r="D4" i="22"/>
  <c r="D3" i="22" l="1"/>
  <c r="F3" i="22"/>
  <c r="F4" i="32"/>
  <c r="F4" i="31"/>
  <c r="D4" i="32"/>
  <c r="D4" i="31"/>
  <c r="D3" i="12"/>
  <c r="F4" i="29"/>
  <c r="D20" i="29"/>
  <c r="D19" i="29"/>
  <c r="D18" i="29"/>
  <c r="D16" i="29"/>
  <c r="D15" i="29"/>
  <c r="D4" i="29"/>
  <c r="D3" i="32" l="1"/>
  <c r="D3" i="31"/>
  <c r="F3" i="12"/>
  <c r="F3" i="32"/>
  <c r="F3" i="31"/>
  <c r="F3" i="29"/>
  <c r="D3" i="29"/>
</calcChain>
</file>

<file path=xl/comments1.xml><?xml version="1.0" encoding="utf-8"?>
<comments xmlns="http://schemas.openxmlformats.org/spreadsheetml/2006/main">
  <authors>
    <author>Jürgen Friedrich</author>
  </authors>
  <commentList>
    <comment ref="F1" authorId="0" shapeId="0">
      <text>
        <r>
          <rPr>
            <b/>
            <sz val="14"/>
            <color indexed="10"/>
            <rFont val="Tahoma"/>
            <family val="2"/>
          </rPr>
          <t xml:space="preserve">&lt;-- Durch Eingabe von "X" für MIETE oder KAUF
</t>
        </r>
        <r>
          <rPr>
            <b/>
            <sz val="18"/>
            <color indexed="10"/>
            <rFont val="Tahoma"/>
            <family val="2"/>
          </rPr>
          <t>UND</t>
        </r>
        <r>
          <rPr>
            <b/>
            <sz val="14"/>
            <color indexed="10"/>
            <rFont val="Tahoma"/>
            <family val="2"/>
          </rPr>
          <t xml:space="preserve">
Eingabe der Stückzahl(en) errechnen sich die jeweiligen 
&lt;--GESAMTSUMMEN</t>
        </r>
      </text>
    </comment>
  </commentList>
</comments>
</file>

<file path=xl/comments2.xml><?xml version="1.0" encoding="utf-8"?>
<comments xmlns="http://schemas.openxmlformats.org/spreadsheetml/2006/main">
  <authors>
    <author>Jürgen Friedrich</author>
  </authors>
  <commentList>
    <comment ref="A1" authorId="0" shapeId="0">
      <text>
        <r>
          <rPr>
            <b/>
            <sz val="16"/>
            <color indexed="81"/>
            <rFont val="Tahoma"/>
            <family val="2"/>
          </rPr>
          <t>Die vorausgefüllten gelben Felder sind nur Beispiele und dienen lediglich zur Orientierung!</t>
        </r>
      </text>
    </comment>
  </commentList>
</comments>
</file>

<file path=xl/comments3.xml><?xml version="1.0" encoding="utf-8"?>
<comments xmlns="http://schemas.openxmlformats.org/spreadsheetml/2006/main">
  <authors>
    <author>Jürgen Friedrich</author>
  </authors>
  <commentList>
    <comment ref="F1" authorId="0" shapeId="0">
      <text>
        <r>
          <rPr>
            <b/>
            <sz val="14"/>
            <color indexed="81"/>
            <rFont val="Tahoma"/>
            <family val="2"/>
          </rPr>
          <t xml:space="preserve">&lt;-- Durch Eingabe von "X" für MIETE oder KAUF und Eingabe der Stückzahlen errechnen sich die jeweiligen 
&lt;--GESAMTSUMMEN
</t>
        </r>
      </text>
    </comment>
  </commentList>
</comments>
</file>

<file path=xl/comments4.xml><?xml version="1.0" encoding="utf-8"?>
<comments xmlns="http://schemas.openxmlformats.org/spreadsheetml/2006/main">
  <authors>
    <author>Jürgen Friedrich</author>
  </authors>
  <commentList>
    <comment ref="F1" authorId="0" shapeId="0">
      <text>
        <r>
          <rPr>
            <b/>
            <sz val="14"/>
            <color indexed="81"/>
            <rFont val="Tahoma"/>
            <family val="2"/>
          </rPr>
          <t xml:space="preserve">&lt;-- Durch Eingabe von "X" für MIETE oder KAUF und Eingabe der Stückzahlen errechnen sich die jeweiligen 
&lt;--GESAMTSUMMEN
</t>
        </r>
      </text>
    </comment>
  </commentList>
</comments>
</file>

<file path=xl/comments5.xml><?xml version="1.0" encoding="utf-8"?>
<comments xmlns="http://schemas.openxmlformats.org/spreadsheetml/2006/main">
  <authors>
    <author>Jürgen Friedrich</author>
    <author>Galilea, Andreas</author>
  </authors>
  <commentList>
    <comment ref="F1" authorId="0" shapeId="0">
      <text>
        <r>
          <rPr>
            <b/>
            <sz val="14"/>
            <color indexed="81"/>
            <rFont val="Tahoma"/>
            <family val="2"/>
          </rPr>
          <t xml:space="preserve">&lt;-- Durch Eingabe von "X" für MIETE oder KAUF und Eingabe der Stückzahlen errechnen sich die jeweiligen 
&lt;--GESAMTSUMMEN
</t>
        </r>
      </text>
    </comment>
    <comment ref="C30" authorId="1" shapeId="0">
      <text>
        <r>
          <rPr>
            <b/>
            <sz val="9"/>
            <color indexed="81"/>
            <rFont val="Segoe UI"/>
            <family val="2"/>
          </rPr>
          <t>Galilea, Andreas:</t>
        </r>
        <r>
          <rPr>
            <sz val="9"/>
            <color indexed="81"/>
            <rFont val="Segoe UI"/>
            <family val="2"/>
          </rPr>
          <t xml:space="preserve">
Preis vom MK ist nicht berücksichtigt</t>
        </r>
      </text>
    </comment>
  </commentList>
</comments>
</file>

<file path=xl/comments6.xml><?xml version="1.0" encoding="utf-8"?>
<comments xmlns="http://schemas.openxmlformats.org/spreadsheetml/2006/main">
  <authors>
    <author>Jürgen Friedrich</author>
  </authors>
  <commentList>
    <comment ref="F1" authorId="0" shapeId="0">
      <text>
        <r>
          <rPr>
            <b/>
            <sz val="14"/>
            <color indexed="10"/>
            <rFont val="Tahoma"/>
            <family val="2"/>
          </rPr>
          <t xml:space="preserve">&lt;-- Durch Eingabe von "X" für MIETE oder KAUF
</t>
        </r>
        <r>
          <rPr>
            <b/>
            <sz val="18"/>
            <color indexed="10"/>
            <rFont val="Tahoma"/>
            <family val="2"/>
          </rPr>
          <t>UND</t>
        </r>
        <r>
          <rPr>
            <b/>
            <sz val="14"/>
            <color indexed="10"/>
            <rFont val="Tahoma"/>
            <family val="2"/>
          </rPr>
          <t xml:space="preserve">
Eingabe der Stückzahl(en) errechnen sich die jeweiligen 
&lt;--GESAMTSUMMEN</t>
        </r>
      </text>
    </comment>
  </commentList>
</comments>
</file>

<file path=xl/comments7.xml><?xml version="1.0" encoding="utf-8"?>
<comments xmlns="http://schemas.openxmlformats.org/spreadsheetml/2006/main">
  <authors>
    <author>Jürgen Friedrich</author>
  </authors>
  <commentList>
    <comment ref="F1" authorId="0" shapeId="0">
      <text>
        <r>
          <rPr>
            <b/>
            <sz val="14"/>
            <color indexed="10"/>
            <rFont val="Tahoma"/>
            <family val="2"/>
          </rPr>
          <t xml:space="preserve">&lt;-- Durch Eingabe von "X" für MIETE oder KAUF
</t>
        </r>
        <r>
          <rPr>
            <b/>
            <sz val="18"/>
            <color indexed="10"/>
            <rFont val="Tahoma"/>
            <family val="2"/>
          </rPr>
          <t>UND</t>
        </r>
        <r>
          <rPr>
            <b/>
            <sz val="14"/>
            <color indexed="10"/>
            <rFont val="Tahoma"/>
            <family val="2"/>
          </rPr>
          <t xml:space="preserve">
Eingabe der Stückzahl(en) errechnen sich die jeweiligen 
&lt;--GESAMTSUMMEN</t>
        </r>
      </text>
    </comment>
  </commentList>
</comments>
</file>

<file path=xl/comments8.xml><?xml version="1.0" encoding="utf-8"?>
<comments xmlns="http://schemas.openxmlformats.org/spreadsheetml/2006/main">
  <authors>
    <author>Jürgen Friedrich</author>
  </authors>
  <commentList>
    <comment ref="F1" authorId="0" shapeId="0">
      <text>
        <r>
          <rPr>
            <b/>
            <sz val="14"/>
            <color indexed="10"/>
            <rFont val="Tahoma"/>
            <family val="2"/>
          </rPr>
          <t xml:space="preserve">&lt;-- Durch Eingabe von "X" für MIETE oder KAUF
</t>
        </r>
        <r>
          <rPr>
            <b/>
            <sz val="18"/>
            <color indexed="10"/>
            <rFont val="Tahoma"/>
            <family val="2"/>
          </rPr>
          <t>UND</t>
        </r>
        <r>
          <rPr>
            <b/>
            <sz val="14"/>
            <color indexed="10"/>
            <rFont val="Tahoma"/>
            <family val="2"/>
          </rPr>
          <t xml:space="preserve">
Eingabe der Stückzahl(en) errechnen sich die jeweiligen 
&lt;--GESAMTSUMMEN</t>
        </r>
      </text>
    </comment>
  </commentList>
</comments>
</file>

<file path=xl/comments9.xml><?xml version="1.0" encoding="utf-8"?>
<comments xmlns="http://schemas.openxmlformats.org/spreadsheetml/2006/main">
  <authors>
    <author>Jürgen Friedrich</author>
  </authors>
  <commentList>
    <comment ref="F1" authorId="0" shapeId="0">
      <text>
        <r>
          <rPr>
            <b/>
            <sz val="14"/>
            <color indexed="10"/>
            <rFont val="Tahoma"/>
            <family val="2"/>
          </rPr>
          <t xml:space="preserve">&lt;-- Durch Eingabe von "X" für MIETE oder KAUF
</t>
        </r>
        <r>
          <rPr>
            <b/>
            <sz val="18"/>
            <color indexed="10"/>
            <rFont val="Tahoma"/>
            <family val="2"/>
          </rPr>
          <t>UND</t>
        </r>
        <r>
          <rPr>
            <b/>
            <sz val="14"/>
            <color indexed="10"/>
            <rFont val="Tahoma"/>
            <family val="2"/>
          </rPr>
          <t xml:space="preserve">
Eingabe der Stückzahl(en) errechnen sich die jeweiligen 
&lt;--GESAMTSUMMEN</t>
        </r>
      </text>
    </comment>
  </commentList>
</comments>
</file>

<file path=xl/sharedStrings.xml><?xml version="1.0" encoding="utf-8"?>
<sst xmlns="http://schemas.openxmlformats.org/spreadsheetml/2006/main" count="844" uniqueCount="241">
  <si>
    <t>Optional Accessories</t>
  </si>
  <si>
    <t>Stückzahl</t>
  </si>
  <si>
    <t>SC-508 Security Kit</t>
  </si>
  <si>
    <t>Zubehör</t>
  </si>
  <si>
    <t>http://konfigurator.konicaminolta.de/start.html</t>
  </si>
  <si>
    <t>WT-506 Arbeitstisch</t>
  </si>
  <si>
    <t>Unterstützung in der Gerätekonfiguration 
sowie die Abmessungen des Systems und die technischen Daten
erhalten Sie unter:</t>
  </si>
  <si>
    <t>bizhub SystemCare für automatische Toner-, Techniker- und Zählerstandsmeldung</t>
  </si>
  <si>
    <t>Standardfunktionen: drucken, kopieren, scannen, faxen</t>
  </si>
  <si>
    <t>bizhub 25e</t>
  </si>
  <si>
    <t>Multifunktionssystem S/W bis DiN A4</t>
  </si>
  <si>
    <t>bis zu 25 Seiten DiN A4 pro Minute in s/w</t>
  </si>
  <si>
    <t>inkl. Originaleinzug mit Farbscanner</t>
  </si>
  <si>
    <t>inkl. Duplexfunktion (Vorder-/Rückseite in einem Vorgang)</t>
  </si>
  <si>
    <t>inkl. 500 Blatt Papierkassette</t>
  </si>
  <si>
    <t>inkl. 100 Blatt Stapelblattzufuhr</t>
  </si>
  <si>
    <t>inkl. Faxfunktion</t>
  </si>
  <si>
    <t>max. Papierausgabekapazität bis zu 250 Blatt</t>
  </si>
  <si>
    <t>SX-600 - Network-to-Wireless Adapter</t>
  </si>
  <si>
    <t>JS-604 - Externes Zusatzausgabefach für 100 Blatt</t>
  </si>
  <si>
    <t>PS-505 - PS3 Printer Controller Kit (Netzwerkdruck)</t>
  </si>
  <si>
    <t>SCD-26S - Untertisch klein (bei 2 oder 3 zusätzlichen Kassetten)</t>
  </si>
  <si>
    <t>SCD-26L - Untertisch groß (bei KEINER bzw. maximal einer zusätzlichen Kassette )</t>
  </si>
  <si>
    <t>PF-508 - zusätzliche Papierkassette 500 Blatt; (maximal bis zu 3 zusätzliche Kassetten)</t>
  </si>
  <si>
    <t>Kaufpreise</t>
  </si>
  <si>
    <t>Unterschrift Hardware</t>
  </si>
  <si>
    <t>Gessamtsumme
Kaufpreis:</t>
  </si>
  <si>
    <t>Monatsrate
Einzelpreis</t>
  </si>
  <si>
    <t>mtl. Gesamtsummen, Netto:</t>
  </si>
  <si>
    <t>Gesamtsumme
Monatsrate:</t>
  </si>
  <si>
    <r>
      <t xml:space="preserve">AUSWAHL </t>
    </r>
    <r>
      <rPr>
        <b/>
        <sz val="16"/>
        <color indexed="9"/>
        <rFont val="Arial"/>
        <family val="2"/>
      </rPr>
      <t>MIETE</t>
    </r>
    <r>
      <rPr>
        <b/>
        <sz val="14"/>
        <color indexed="9"/>
        <rFont val="Arial"/>
        <family val="2"/>
      </rPr>
      <t xml:space="preserve">
durch</t>
    </r>
    <r>
      <rPr>
        <b/>
        <sz val="20"/>
        <color indexed="9"/>
        <rFont val="Arial"/>
        <family val="2"/>
      </rPr>
      <t xml:space="preserve"> Eingabe "x":</t>
    </r>
  </si>
  <si>
    <r>
      <t xml:space="preserve">AUSWAHL </t>
    </r>
    <r>
      <rPr>
        <b/>
        <sz val="16"/>
        <color indexed="9"/>
        <rFont val="Arial"/>
        <family val="2"/>
      </rPr>
      <t>Kauf</t>
    </r>
    <r>
      <rPr>
        <b/>
        <sz val="14"/>
        <color indexed="9"/>
        <rFont val="Arial"/>
        <family val="2"/>
      </rPr>
      <t xml:space="preserve">
durch</t>
    </r>
    <r>
      <rPr>
        <b/>
        <sz val="20"/>
        <color indexed="9"/>
        <rFont val="Arial"/>
        <family val="2"/>
      </rPr>
      <t xml:space="preserve"> Eingabe "x":</t>
    </r>
  </si>
  <si>
    <r>
      <t xml:space="preserve">AUSWAHL </t>
    </r>
    <r>
      <rPr>
        <b/>
        <sz val="20"/>
        <color indexed="9"/>
        <rFont val="Arial"/>
        <family val="2"/>
      </rPr>
      <t>Kauf</t>
    </r>
    <r>
      <rPr>
        <b/>
        <sz val="14"/>
        <color indexed="9"/>
        <rFont val="Arial"/>
        <family val="2"/>
      </rPr>
      <t xml:space="preserve">
durch</t>
    </r>
    <r>
      <rPr>
        <b/>
        <sz val="20"/>
        <color indexed="9"/>
        <rFont val="Arial"/>
        <family val="2"/>
      </rPr>
      <t xml:space="preserve"> Eingabe "x":</t>
    </r>
  </si>
  <si>
    <r>
      <t xml:space="preserve">Die genannten Preise verstehen sich Netto pro Monat und sind freibleibend.
In den Preisangaben sind die Lieferung, die Standardnetzwerkinstallation und die Urheberrechtsabgabe inklusive.
Wird Zubehör unabhängig eines neuen Systems als nachträgliche Option zu einem vorhandenen System bestellt, 
wird eine notwendige Installationspauschale mit 135,00 € berechnet.
</t>
    </r>
    <r>
      <rPr>
        <b/>
        <sz val="14"/>
        <color rgb="FFFF0000"/>
        <rFont val="Arial"/>
        <family val="2"/>
      </rPr>
      <t>Bitte für eine BESTELLUNG die ausgefüllte Vertrags-, Stellplatz-, Wartungsvertrags- und Produktblätter 
unterzeichnet an Konica Minolta senden!!!</t>
    </r>
  </si>
  <si>
    <t>Zusätzliche Kassetten:</t>
  </si>
  <si>
    <t>PC-110 Universalkassette (1x500 Blatt)</t>
  </si>
  <si>
    <t>PC-210 Universalkassette (2x500 Blatt)</t>
  </si>
  <si>
    <t>PC-410 Universalkassette (2500 Blatt)</t>
  </si>
  <si>
    <t>LU-204 seitliche Großraumkassette bis SRA3 (2.500 Blatt)</t>
  </si>
  <si>
    <t>LU-301 seitliche Großraummagazin (max. 3.000 Blatt DIN A4 quer)</t>
  </si>
  <si>
    <t>Faxkarte:</t>
  </si>
  <si>
    <t>FK-511 Fax Kit</t>
  </si>
  <si>
    <t>FS-533 Integrierter 50-Blatt Heftfinisher</t>
  </si>
  <si>
    <t>PK-519 Locheinheit für FS-533</t>
  </si>
  <si>
    <t>FS-534 Heftfinisher 50 Blatt</t>
  </si>
  <si>
    <t>FS-534SD Broschürenfinisher</t>
  </si>
  <si>
    <t>PK-520 Locheinheit für FS-534 / FS-534SD</t>
  </si>
  <si>
    <t xml:space="preserve">EH-C591 Externer Hefter für bis zu 50 Blatt bei
max. 90 Gramm </t>
  </si>
  <si>
    <t>WT-506 Arbeitstisch - seitliche Ablage</t>
  </si>
  <si>
    <t>AU-102 Finger Venen-Scanner</t>
  </si>
  <si>
    <t>Intelligente Funktionen (i-Options):</t>
  </si>
  <si>
    <t>i-Option LK-102 v3 - PDF Sicherheit</t>
  </si>
  <si>
    <t>i-Option LK-105 v4 - durchsuchbare PDF-Dateien</t>
  </si>
  <si>
    <t>i-Option LK-110 v2 - Erzeugung diverser Dateiformate - 
unter anderem DOCX und XLSX, Direktdruck von
E-Mail-Anhängen, durchsuchbares PDF/OCR
(kann nicht installiert werden wenn LK-102 und/oder
LK-105 aktiviert sind!</t>
  </si>
  <si>
    <t>i-Option LK-111 - integrierte ThinPrint Dekomprimierung</t>
  </si>
  <si>
    <t>i-Option LK-115 v2 - Trusted Plattform Module - 
ermöglicht eine sichere Verwaltung von vertraulichen 
Informationen wie z. B. Zertifikaten und Passwörtern, um
diese vor externen Attacken -gemäß Common Criteria Standards 
(ISO/IEC 11889)- sicher zu schützen</t>
  </si>
  <si>
    <t>Systemerweiterungen:</t>
  </si>
  <si>
    <t>SX-BR-4600 WLAN Adapter 
Externer Network-to-WLAN-Adapter</t>
  </si>
  <si>
    <t>Tastaturen:</t>
  </si>
  <si>
    <t>Externe USB-Tastatur mit Halterung und Host Board</t>
  </si>
  <si>
    <t>KP-P01 Keypad - externe 10er Zifferntastatur</t>
  </si>
  <si>
    <t>Dienstleistungen:</t>
  </si>
  <si>
    <t>HDD Löschung zertifiziert vor Ort</t>
  </si>
  <si>
    <t>HDD Ausbau vor Ort</t>
  </si>
  <si>
    <t>HDD Löschung durch Konica Minolta Logistik mit Zertifikat</t>
  </si>
  <si>
    <t>Serviceeinsatz je Stunde inkl. An- und Abfahrt
zur Einrichten von z. B. Benutzerkonten, Einrichtung WLAN, 
zusätzliche Treiberinstallation, etc.</t>
  </si>
  <si>
    <t>auf Anfrage</t>
  </si>
  <si>
    <t xml:space="preserve">Klimaneutrales Drucken - </t>
  </si>
  <si>
    <t>FK-513 Fax Kit</t>
  </si>
  <si>
    <t>JS-506 Zweifachablage</t>
  </si>
  <si>
    <t>i-Option LK-102 v3 - PDF Sicherheit inkl. UK-204</t>
  </si>
  <si>
    <t>Klimaneutrales Drucken</t>
  </si>
  <si>
    <t>Volumen</t>
  </si>
  <si>
    <t>Finisher / Endverarbeitungen &amp; Ablagen:</t>
  </si>
  <si>
    <t>Zusätzliche Papierkassetten:</t>
  </si>
  <si>
    <t>FK-514 Fax Kit</t>
  </si>
  <si>
    <t>IC-416 Fiery Controller inkl. VI-508 und UK-211</t>
  </si>
  <si>
    <r>
      <t xml:space="preserve">bizhub C654e
</t>
    </r>
    <r>
      <rPr>
        <b/>
        <sz val="14"/>
        <color indexed="9"/>
        <rFont val="Arial"/>
        <family val="2"/>
      </rPr>
      <t>Multifunktionssystem (kopieren, drucken, scannen)
Farbe bis DIN A3</t>
    </r>
  </si>
  <si>
    <r>
      <t xml:space="preserve">bizhub C554e
</t>
    </r>
    <r>
      <rPr>
        <b/>
        <sz val="14"/>
        <color indexed="9"/>
        <rFont val="Arial"/>
        <family val="2"/>
      </rPr>
      <t>Multifunktionssystem (kopieren, drucken, scannen)
Farbe bis DIN A3</t>
    </r>
  </si>
  <si>
    <r>
      <t xml:space="preserve">bizhub C454e
</t>
    </r>
    <r>
      <rPr>
        <b/>
        <sz val="14"/>
        <color indexed="9"/>
        <rFont val="Arial"/>
        <family val="2"/>
      </rPr>
      <t>Multifunktionssystem (kopieren, drucken, scannen)
Farbe bis DIN A3</t>
    </r>
  </si>
  <si>
    <t>PC-110 Universalkassette (1x500 Blatt) für DIN A5 - DIN A3</t>
  </si>
  <si>
    <t>PC-210 Universalkassette (2x500 Blatt) für DIN A5 - DIN A3</t>
  </si>
  <si>
    <t>LU-301 Großraummagazin (max. 3.000 Blatt DIN A4 quer)</t>
  </si>
  <si>
    <t>LU-204 Großraumkassette DIN A4 bis SRA3 (max. 2.500 Blatt)</t>
  </si>
  <si>
    <r>
      <t xml:space="preserve">bis zu 45 Seiten DIN A4 pro Minute 
Dual-Scan-Einzug (bis zu 160 Images pro Minute)
2 GB Speicher 
250 GB Festplatte
Duplexeinheit 
2 Papierkassetten
(1 x 500 Blatt DIN A5 - DIN A3
 1 x 500 Blatt DIN A5 - SRA3/A3-Überformat) 
Stapelblatteinzug (max. 150 Blatt mit 60 bis 300 g/m2) 
Security-Chip                                                                                 </t>
    </r>
    <r>
      <rPr>
        <b/>
        <sz val="14"/>
        <rFont val="Arial"/>
        <family val="2"/>
      </rPr>
      <t>Abbildungsbeispiel</t>
    </r>
    <r>
      <rPr>
        <sz val="14"/>
        <rFont val="Arial"/>
        <family val="2"/>
      </rPr>
      <t xml:space="preserve">
</t>
    </r>
    <r>
      <rPr>
        <b/>
        <sz val="14"/>
        <rFont val="Arial"/>
        <family val="2"/>
      </rPr>
      <t xml:space="preserve">PC-410 Großraumkassettenunterschrank 2.500 Blatt DIN A4
OT-503 Ablagefach für 250 Blatt
</t>
    </r>
    <r>
      <rPr>
        <sz val="14"/>
        <rFont val="Arial"/>
        <family val="2"/>
      </rPr>
      <t>Abmessungen Grundsystem B x T x H (61,5 x 68,5 x 116,7 cm)
Systembreite mit Broschürenfinisher FS-534SD: 114,5 cm
Systembreite Broschürenfinisher FS-534SD und ausgeklappten Seiteneinzug: 146,7 cm</t>
    </r>
  </si>
  <si>
    <t>FS-535 Heftfinisher 100 Blatt</t>
  </si>
  <si>
    <t>SD-512 Heft- und Falzeinheit für FS-535</t>
  </si>
  <si>
    <t>PK-521 Locheinheit (2- und 4-fach Lochung)</t>
  </si>
  <si>
    <t>ZU-606 Z-Falzeinheit für Finisher FS-535</t>
  </si>
  <si>
    <t>PI-505 Zuschießeinheit für FS-535</t>
  </si>
  <si>
    <t>JS-602 Zusatzablage für Finisher FS-535</t>
  </si>
  <si>
    <r>
      <t xml:space="preserve">bis zu 55 Seiten DIN A4 pro Minute
Dual-Scan-Einzug (bis zu 160 Images pro Minute)
2 GB Speicher 
250 GB Festplatte
Duplexeinheit 
2 Papierkassetten
(1 x 500 Blatt DIN A5 - DIN A3
 1 x 500 Blatt DIN A5 - SRA3/A3-Überformat) 
Stapelblatteinzug (max. 150 Blatt mit 60 bis 300 g/m2) 
Security-Chip                                                                                 </t>
    </r>
    <r>
      <rPr>
        <b/>
        <sz val="14"/>
        <rFont val="Arial"/>
        <family val="2"/>
      </rPr>
      <t>Abbildungsbeispiel</t>
    </r>
    <r>
      <rPr>
        <sz val="14"/>
        <rFont val="Arial"/>
        <family val="2"/>
      </rPr>
      <t xml:space="preserve">
</t>
    </r>
    <r>
      <rPr>
        <b/>
        <sz val="14"/>
        <rFont val="Arial"/>
        <family val="2"/>
      </rPr>
      <t xml:space="preserve">PC-410 Großraumkassettenunterschrank 2.500 Blatt DIN A4
OT-506 Ausgabefach für 250 Blatt
</t>
    </r>
    <r>
      <rPr>
        <sz val="14"/>
        <rFont val="Arial"/>
        <family val="2"/>
      </rPr>
      <t>Abmessungen Grundsystem B x T x H (61,5 x 68,5 x 116,7 cm)
Systembreite mit Broschürenfinisher FS-534SD: 114,5 cm
Systembreite Broschürenfinisher FS-534SD und ausgeklappten Seiteneinzug: 146,7 cm</t>
    </r>
  </si>
  <si>
    <r>
      <t xml:space="preserve">bis zu 65 Seiten DIN A4 pro Minute
Dual-Scan-Einzug  (bis zu 180 Images pro Minute)
2 GB Speicher 
250 GB Festplatte
Duplexeinheit 64-256 g/m2
4 Papierkassetten (2x500 Blatt DIN A6 bis zu SRA3/A3+, 
1x1.500 Blatt DIN A4, 
1x1.000 Blatt DIN A4)
Stapelblatteinzug (max. 150 Blatt) bis 300 g/m2
Security-Chip
</t>
    </r>
    <r>
      <rPr>
        <b/>
        <sz val="14"/>
        <rFont val="Arial"/>
        <family val="2"/>
      </rPr>
      <t xml:space="preserve">OT-503 Ablagefach für 250 Blatt                                                  Abbildungsbeispiel
</t>
    </r>
    <r>
      <rPr>
        <sz val="14"/>
        <rFont val="Arial"/>
        <family val="2"/>
      </rPr>
      <t>Abmessungen Grundsystem B x T x H (65,0 x 79,9 x 115,5 cm)
Systembreite mit Broschürenfinisher FS-534SD: 130,80 cm
Systembreite Broschürenfinisher FS-534SD und ausgeklappten Seiteneinzug: 164,60 cm</t>
    </r>
  </si>
  <si>
    <r>
      <t xml:space="preserve">bizhub 754e 
</t>
    </r>
    <r>
      <rPr>
        <b/>
        <sz val="14"/>
        <color indexed="9"/>
        <rFont val="Arial"/>
        <family val="2"/>
      </rPr>
      <t>Multifunktionssystem (kopieren, drucken, scannen)
Schwarz-Weiß bis DIN A3</t>
    </r>
  </si>
  <si>
    <r>
      <t xml:space="preserve">Abmessungen Grundsystem B x T x H (65,5 x 80,0 x 111,5 cm)    </t>
    </r>
    <r>
      <rPr>
        <b/>
        <sz val="14"/>
        <rFont val="Arial"/>
        <family val="2"/>
      </rPr>
      <t>Abbildungsbeispiel</t>
    </r>
    <r>
      <rPr>
        <sz val="14"/>
        <rFont val="Arial"/>
        <family val="2"/>
      </rPr>
      <t xml:space="preserve">
Systembreite mit Broschürenfinisher FS-534SD: 131,3 cm</t>
    </r>
  </si>
  <si>
    <r>
      <t>OT-503 Ablagefach für 250 Blatt</t>
    </r>
    <r>
      <rPr>
        <sz val="14"/>
        <color rgb="FFFF0000"/>
        <rFont val="Arial"/>
        <family val="2"/>
      </rPr>
      <t xml:space="preserve"> </t>
    </r>
    <r>
      <rPr>
        <b/>
        <sz val="14"/>
        <color rgb="FFFF0000"/>
        <rFont val="Arial"/>
        <family val="2"/>
      </rPr>
      <t>wird benötigt, 
sollte kein FS-533 / FS-534 / FS-534SD bestellt werden</t>
    </r>
  </si>
  <si>
    <t>PK-521 Locheinheit (2- und 4-fach-Lochung) für FS-535</t>
  </si>
  <si>
    <t>ZU-606 Z-Falzeinheit für FS-535</t>
  </si>
  <si>
    <t>JS-602 Zusatzablage für FS-535</t>
  </si>
  <si>
    <r>
      <t xml:space="preserve">bis zu 75 Seiten pro Minute DIN A4
Dual-Scan-Einzug
Emperon-Controller (PCL/PS)
2 GB Speicher 
320 GB Festplatte
Datenverschlüsselungs-Chip
Duplexeinheit 
</t>
    </r>
    <r>
      <rPr>
        <sz val="14"/>
        <color rgb="FFFF0000"/>
        <rFont val="Arial"/>
        <family val="2"/>
      </rPr>
      <t xml:space="preserve">2 Papierkassetten </t>
    </r>
    <r>
      <rPr>
        <sz val="14"/>
        <rFont val="Arial"/>
        <family val="2"/>
      </rPr>
      <t xml:space="preserve">
Stapelblatteinzug (max. 150 Blatt) </t>
    </r>
  </si>
  <si>
    <t>Kartenleser-Kit für Y-Soft inkl. Mounting-Kit</t>
  </si>
  <si>
    <t>-</t>
  </si>
  <si>
    <t>Kontaktdaten bei Systemstörungen
0800 / 249 48 20</t>
  </si>
  <si>
    <t>Kontaktdaten Verbrauchsmaterialbestellung und Abholung
0800 / 249 48 24</t>
  </si>
  <si>
    <r>
      <rPr>
        <sz val="11"/>
        <rFont val="Arial"/>
        <family val="2"/>
      </rPr>
      <t>Eine Anleitung zu Ihrem neuen System sowie hilfreiche Tipps im täglichen Umgang mit Ihrem "bizhub" finden Sie unter:</t>
    </r>
    <r>
      <rPr>
        <u/>
        <sz val="11"/>
        <color theme="10"/>
        <rFont val="Arial"/>
        <family val="2"/>
      </rPr>
      <t xml:space="preserve">
</t>
    </r>
    <r>
      <rPr>
        <sz val="11"/>
        <rFont val="Arial"/>
        <family val="2"/>
      </rPr>
      <t xml:space="preserve">
</t>
    </r>
    <r>
      <rPr>
        <b/>
        <u/>
        <sz val="14"/>
        <color theme="10"/>
        <rFont val="Arial"/>
        <family val="2"/>
      </rPr>
      <t>http://itraining.konicaminolta.eu/de/home.html</t>
    </r>
    <r>
      <rPr>
        <u/>
        <sz val="11"/>
        <color theme="10"/>
        <rFont val="Arial"/>
        <family val="2"/>
      </rPr>
      <t xml:space="preserve"> </t>
    </r>
    <r>
      <rPr>
        <u/>
        <sz val="11"/>
        <rFont val="Arial"/>
        <family val="2"/>
      </rPr>
      <t xml:space="preserve"> 
</t>
    </r>
    <r>
      <rPr>
        <sz val="11"/>
        <rFont val="Arial"/>
        <family val="2"/>
      </rPr>
      <t xml:space="preserve">          Benutzer:  konicaminolta
          Passwort:  bizhub</t>
    </r>
  </si>
  <si>
    <t>CU-101 Luftreinigungseinheit</t>
  </si>
  <si>
    <t>Kaufpreis</t>
  </si>
  <si>
    <t>Gesamtsumme
Kaufpreis:</t>
  </si>
  <si>
    <r>
      <t xml:space="preserve">AUSWAHL </t>
    </r>
    <r>
      <rPr>
        <b/>
        <sz val="20"/>
        <color indexed="9"/>
        <rFont val="Arial"/>
        <family val="2"/>
      </rPr>
      <t>Miete</t>
    </r>
    <r>
      <rPr>
        <b/>
        <sz val="14"/>
        <color indexed="9"/>
        <rFont val="Arial"/>
        <family val="2"/>
      </rPr>
      <t xml:space="preserve">
durch</t>
    </r>
    <r>
      <rPr>
        <b/>
        <sz val="20"/>
        <color indexed="9"/>
        <rFont val="Arial"/>
        <family val="2"/>
      </rPr>
      <t xml:space="preserve"> Eingabe "x":</t>
    </r>
  </si>
  <si>
    <t>Gssamtsumme
Kaufpreis:</t>
  </si>
  <si>
    <r>
      <t xml:space="preserve">LK-106 i-Option License Kit *Native Barcode Font printing </t>
    </r>
    <r>
      <rPr>
        <sz val="12"/>
        <rFont val="Arial"/>
        <family val="2"/>
      </rPr>
      <t>(HD-P06 wird benötigt)</t>
    </r>
  </si>
  <si>
    <r>
      <t>LK-107 i-Option License Kit</t>
    </r>
    <r>
      <rPr>
        <sz val="12"/>
        <rFont val="Arial"/>
        <family val="2"/>
      </rPr>
      <t xml:space="preserve"> </t>
    </r>
    <r>
      <rPr>
        <sz val="14"/>
        <rFont val="Arial"/>
        <family val="2"/>
      </rPr>
      <t xml:space="preserve">*Native Unicode Font printing </t>
    </r>
    <r>
      <rPr>
        <sz val="12"/>
        <rFont val="Arial"/>
        <family val="2"/>
      </rPr>
      <t>(HD-P06 wird benötigt)</t>
    </r>
  </si>
  <si>
    <r>
      <t xml:space="preserve">LK-108 i-Option License Kit *Native OCR Font printing </t>
    </r>
    <r>
      <rPr>
        <sz val="12"/>
        <rFont val="Arial"/>
        <family val="2"/>
      </rPr>
      <t>(HD-P06 wird benötigt)</t>
    </r>
  </si>
  <si>
    <t>LK-111 i-Option License Kit *Native ThinPrint client</t>
  </si>
  <si>
    <r>
      <t xml:space="preserve">LK-107 i-Option License Kit *Native Unicode Font printing </t>
    </r>
    <r>
      <rPr>
        <sz val="12"/>
        <rFont val="Arial"/>
        <family val="2"/>
      </rPr>
      <t>(HD-P06 wird benötigt)</t>
    </r>
  </si>
  <si>
    <t>bizhub SECURE - zur DSGVO Konformität</t>
  </si>
  <si>
    <t>bizhub Evolution "Übersetzungsservice" (1.200 Seiten/Jahr)</t>
  </si>
  <si>
    <t xml:space="preserve">bizhub Evolution "Gästedruck" </t>
  </si>
  <si>
    <t>bizhub Evolution "Scannen Sie Dokumente in Excel (1.200 Seiten/Jahr)"</t>
  </si>
  <si>
    <t>bizhub Evolution "Scannen Sie Dokumente in Word (1.200 Seiten/Jahr)"</t>
  </si>
  <si>
    <t>bizhub Evolution "Scannen Sie Dokumente in PDF/A Dateien (1.200 Seiten/Jahr)"</t>
  </si>
  <si>
    <t>VIP Servicedienstleistung - Reaktionszeitverkürzung</t>
  </si>
  <si>
    <t>Faxanbindung:</t>
  </si>
  <si>
    <t>mtl. Vertragsvolumen</t>
  </si>
  <si>
    <t xml:space="preserve">Full-Service Wartung: Seitenpreis s/w DIN A4 
</t>
  </si>
  <si>
    <t>Firma:
PLZ:
Ort:
Adresse:
Tel:
E-Mail:
Ansprechpartner</t>
  </si>
  <si>
    <t xml:space="preserve">Full-Service Wartung: Seitenpreis Farbe DIN A4 
</t>
  </si>
  <si>
    <t>mtl. Vertragsvolumen s/w</t>
  </si>
  <si>
    <t>mtl. Vertragsvolumen Farbe</t>
  </si>
  <si>
    <t>Unterschrift Kunde</t>
  </si>
  <si>
    <t>Bitte geben Sie uns hier noch in den beigen Feldern 
ein paar nähere Angaben zur Anlieferung der Systeme:</t>
  </si>
  <si>
    <t>Bitte teilen Sie uns Ihr Wunschlieferdatum mit:</t>
  </si>
  <si>
    <t>Wann sind Sie am besten erreichbar</t>
  </si>
  <si>
    <t>q</t>
  </si>
  <si>
    <r>
      <rPr>
        <b/>
        <sz val="18"/>
        <rFont val="Arial"/>
        <family val="2"/>
      </rPr>
      <t>Montag</t>
    </r>
    <r>
      <rPr>
        <b/>
        <sz val="14"/>
        <rFont val="Arial"/>
        <family val="2"/>
      </rPr>
      <t xml:space="preserve"> Vormittag von
und Nachmittag von</t>
    </r>
  </si>
  <si>
    <t>.00 Uhr
.00 Uhr</t>
  </si>
  <si>
    <t>bis
bis</t>
  </si>
  <si>
    <r>
      <rPr>
        <b/>
        <sz val="18"/>
        <rFont val="Arial"/>
        <family val="2"/>
      </rPr>
      <t>Dienstag</t>
    </r>
    <r>
      <rPr>
        <b/>
        <sz val="14"/>
        <rFont val="Arial"/>
        <family val="2"/>
      </rPr>
      <t xml:space="preserve"> Vormittag von
und Nachmittag von</t>
    </r>
  </si>
  <si>
    <r>
      <rPr>
        <b/>
        <sz val="18"/>
        <rFont val="Arial"/>
        <family val="2"/>
      </rPr>
      <t>Mittwoch</t>
    </r>
    <r>
      <rPr>
        <b/>
        <sz val="14"/>
        <rFont val="Arial"/>
        <family val="2"/>
      </rPr>
      <t xml:space="preserve"> Vormittag von
und Nachmittag von</t>
    </r>
  </si>
  <si>
    <r>
      <rPr>
        <b/>
        <sz val="18"/>
        <rFont val="Arial"/>
        <family val="2"/>
      </rPr>
      <t>Donnerstag</t>
    </r>
    <r>
      <rPr>
        <b/>
        <sz val="14"/>
        <rFont val="Arial"/>
        <family val="2"/>
      </rPr>
      <t xml:space="preserve"> Vormittag von
und Nachmittag von</t>
    </r>
  </si>
  <si>
    <r>
      <rPr>
        <b/>
        <sz val="18"/>
        <rFont val="Arial"/>
        <family val="2"/>
      </rPr>
      <t>Freitag</t>
    </r>
    <r>
      <rPr>
        <b/>
        <sz val="14"/>
        <rFont val="Arial"/>
        <family val="2"/>
      </rPr>
      <t xml:space="preserve"> Vormittag von
und Nachmittag von</t>
    </r>
  </si>
  <si>
    <t>Gebäude:</t>
  </si>
  <si>
    <t>Etage:</t>
  </si>
  <si>
    <t>Raum:</t>
  </si>
  <si>
    <t>Abteilung:</t>
  </si>
  <si>
    <t>Warenempfänger / Telefon:</t>
  </si>
  <si>
    <t>Gibt es Zufahrtsbeschränkungen wie Torbögen, etc.:</t>
  </si>
  <si>
    <t>Kann die Anlieferung/ Rücknahme ebenerdig erfolgen?</t>
  </si>
  <si>
    <t xml:space="preserve">Ja </t>
  </si>
  <si>
    <t xml:space="preserve">Nein  </t>
  </si>
  <si>
    <t>Stufen bis zum Gebäude:</t>
  </si>
  <si>
    <t>Stufen bis zum Stellplatz:</t>
  </si>
  <si>
    <t>Ist ein funktionsfähiger Aufzug vorhanden?</t>
  </si>
  <si>
    <t>Typenbezeichnung:</t>
  </si>
  <si>
    <t>Unterschrift:</t>
  </si>
  <si>
    <t>Umstellungen:</t>
  </si>
  <si>
    <t>Equipment-/Serien-Nummer:</t>
  </si>
  <si>
    <t>Das System soll als Drucker verwendet werden:</t>
  </si>
  <si>
    <t>Angaben zur Druckanbindung:</t>
  </si>
  <si>
    <t>IP-Adresse:</t>
  </si>
  <si>
    <t>Subnet-Mask:</t>
  </si>
  <si>
    <t>Gateway:</t>
  </si>
  <si>
    <t>Angaben zur Scanfunktion:</t>
  </si>
  <si>
    <t>Absenderadresse:</t>
  </si>
  <si>
    <t>SMTP-Server-Adresse:</t>
  </si>
  <si>
    <t>Empfangsadresse:</t>
  </si>
  <si>
    <r>
      <t>bizhub 287</t>
    </r>
    <r>
      <rPr>
        <b/>
        <sz val="14"/>
        <color indexed="9"/>
        <rFont val="Arial"/>
        <family val="2"/>
      </rPr>
      <t xml:space="preserve">
Multifunktionssystem (kopieren, drucken, scannen)
Schwarz-Weiß bis DIN A3</t>
    </r>
  </si>
  <si>
    <t>bis zu 28 Seiten DIN A4 pro Minute
Emperon-Controller (PCL/PS)
2 GB Arbeitsspeicher
250 GB Festplatte
Datenverschlüsselungs-Chip
Duplexeinheit
2 Papierkassetten (2x 500 Blatt)
Stapelblatteinzug (max.150 Blatt)</t>
  </si>
  <si>
    <t>DF-628 Duplex-Originaleinzug</t>
  </si>
  <si>
    <t>CU-202 Luftfilter für A4 Systeme</t>
  </si>
  <si>
    <t>PC-116 Universalkassette (1x500 Blatt)</t>
  </si>
  <si>
    <t>PC-216 Universalkassette (2x500 Blatt)</t>
  </si>
  <si>
    <t>PC-416 Großraumkassette (2.500 Blatt DIN A4)</t>
  </si>
  <si>
    <r>
      <t>bis zu 36 Seiten DIN A4 pro Minute
Scan-Speed bis zu 80 Images pro Minute
8,2 GB Speicher 
256 GB Festplatte
Duplexeinheit 
2 Papierkassetten
(1 x 500 Blatt DIN A5 - DIN A3
 1 x 500 Blatt DIN A5 - SRA3/A3-Überformat) 
Stapelblatteinzug (max. 150 Blatt mit 60 bis 300 g/m2) 
Security-Chip
DF-632 Originaleinzug</t>
    </r>
    <r>
      <rPr>
        <b/>
        <sz val="14"/>
        <rFont val="Arial"/>
        <family val="2"/>
      </rPr>
      <t xml:space="preserve">
</t>
    </r>
    <r>
      <rPr>
        <sz val="14"/>
        <rFont val="Arial"/>
        <family val="2"/>
      </rPr>
      <t>DK-516x Unterschrank</t>
    </r>
    <r>
      <rPr>
        <b/>
        <sz val="14"/>
        <rFont val="Arial"/>
        <family val="2"/>
      </rPr>
      <t xml:space="preserve">                                                                      Abbildungsbeispiel</t>
    </r>
    <r>
      <rPr>
        <sz val="14"/>
        <rFont val="Arial"/>
        <family val="2"/>
      </rPr>
      <t xml:space="preserve">
Abmessungen Grundsystem B x T x H (61,5 x 68,5 x 115,2 cm)
</t>
    </r>
  </si>
  <si>
    <t>CU-102 Luftreinigungseinheit</t>
  </si>
  <si>
    <r>
      <t xml:space="preserve">bizhub C360i
</t>
    </r>
    <r>
      <rPr>
        <b/>
        <sz val="14"/>
        <color indexed="9"/>
        <rFont val="Arial"/>
        <family val="2"/>
      </rPr>
      <t>Multifunktionssystem (kopieren, drucken, scannen)
Farbe bis DIN A3</t>
    </r>
  </si>
  <si>
    <t>Fax-Karte FK-517</t>
  </si>
  <si>
    <r>
      <t xml:space="preserve">bizhub C3300i
</t>
    </r>
    <r>
      <rPr>
        <b/>
        <sz val="14"/>
        <color indexed="9"/>
        <rFont val="Arial"/>
        <family val="2"/>
      </rPr>
      <t>Farbdrucksystem</t>
    </r>
    <r>
      <rPr>
        <b/>
        <sz val="12"/>
        <color indexed="9"/>
        <rFont val="Arial"/>
        <family val="2"/>
      </rPr>
      <t xml:space="preserve"> </t>
    </r>
    <r>
      <rPr>
        <b/>
        <sz val="14"/>
        <color indexed="9"/>
        <rFont val="Arial"/>
        <family val="2"/>
      </rPr>
      <t>bis max. DiN A4</t>
    </r>
  </si>
  <si>
    <t>DK-P04x Unterschrank B x T x H (52,0 x 41,9 x 50,5 cm)</t>
  </si>
  <si>
    <r>
      <t xml:space="preserve">bizhub C3320i
</t>
    </r>
    <r>
      <rPr>
        <b/>
        <sz val="14"/>
        <color indexed="9"/>
        <rFont val="Arial"/>
        <family val="2"/>
      </rPr>
      <t>Multifunktionssystem Farbe bis DiN A4
Standardfunktionen: drucken, kopieren, scannen</t>
    </r>
  </si>
  <si>
    <t>bis zu 33 DIN A4 Seiten pro Minute
Originaleinzug
4 GB Speicher 
16 GB Festplatte
Duplexeinheit                                                           
1x 500 Blatt Papierkassette   
Stapelblatteinzug (max. 100 Blatt)                                                           
Abmessungen Grundsystem B x T x H (42,0, x 52,8 x 57,2cm)
38,4 kg inkl. Verbrauchsmaterial</t>
  </si>
  <si>
    <t>UK-221 WLAN Adapter 
Externer Network-to-WLAN-Adapter</t>
  </si>
  <si>
    <t xml:space="preserve">UK-221 WLAN Adapter 
</t>
  </si>
  <si>
    <r>
      <t xml:space="preserve">bis zu 33 DIN A4 Seiten pro Minute
3 GB Speicher
8 GB Festplatte
Duplexeinheit 
1x 500 Blatt Papierkassette
1x Stapelblatteinzug (max. 100 Blatt)                              
Papierausgabekapazität bis zu 200 Blatt                 </t>
    </r>
    <r>
      <rPr>
        <sz val="14"/>
        <rFont val="Arial"/>
        <family val="2"/>
      </rPr>
      <t xml:space="preserve">
Abmessungen Grundsystem B x T x H (42,0 x 52,8 x 47,0 cm)
33,2 kg inkl. Verbrauchsmaterial</t>
    </r>
  </si>
  <si>
    <r>
      <t xml:space="preserve">bizhub C4050i
</t>
    </r>
    <r>
      <rPr>
        <b/>
        <sz val="14"/>
        <color indexed="9"/>
        <rFont val="Arial"/>
        <family val="2"/>
      </rPr>
      <t>Multifunktionssystem Farbe bis DiN A4
Standardfunktionen: drucken, kopieren, scannen</t>
    </r>
  </si>
  <si>
    <t>PF-P20 500 Blatt DIN A4 Papierkassette 
(max. 2 zusätzliche Kassetten je System)</t>
  </si>
  <si>
    <r>
      <t xml:space="preserve">PF-P20 500 Blatt DIN A4 Papierkassette 
</t>
    </r>
    <r>
      <rPr>
        <sz val="11"/>
        <rFont val="Arial"/>
        <family val="2"/>
      </rPr>
      <t>(max. 2 zusätzliche Kassetten je System)</t>
    </r>
  </si>
  <si>
    <t>bis zu 40 DIN A4 Seiten pro Minute
Originaleinzug
5 GB Speicher 
256 GB Festplatte
Duplexeinheit                                                           
1x 550 Blatt Papierkassette   
Stapelblatteinzug (max. 100 Blatt)                                                           
Abmessungen Grundsystem B x T x H (55,5 x 58,4 x 60,3cm)
49,2 kg inkl. Verbrauchsmaterial</t>
  </si>
  <si>
    <t>Ihr Kontakt:</t>
  </si>
  <si>
    <t>Jörg Schmid</t>
  </si>
  <si>
    <t>Konica Minolta Business Solutions Deutschland GmbH</t>
  </si>
  <si>
    <t>Direct Sales Region Süd - Office Stuttgart</t>
  </si>
  <si>
    <t>Mittlerer Pfad 1</t>
  </si>
  <si>
    <t>70499 Stuttgart</t>
  </si>
  <si>
    <t>0711 1397-0</t>
  </si>
  <si>
    <t>fvshkbw@konicaminolta.de</t>
  </si>
  <si>
    <r>
      <t xml:space="preserve">bizhub C257i
</t>
    </r>
    <r>
      <rPr>
        <b/>
        <sz val="14"/>
        <color indexed="9"/>
        <rFont val="Arial"/>
        <family val="2"/>
      </rPr>
      <t>Multifunktionssystem (kopieren, drucken, scannen)
Farbe bis DIN A3</t>
    </r>
  </si>
  <si>
    <r>
      <t>bizhub 367</t>
    </r>
    <r>
      <rPr>
        <b/>
        <sz val="14"/>
        <color indexed="9"/>
        <rFont val="Arial"/>
        <family val="2"/>
      </rPr>
      <t xml:space="preserve">
Multifunktionssystem (kopieren, drucken, scannen)
Schwarz-Weiß bis DIN A3</t>
    </r>
  </si>
  <si>
    <t>PC-118 Universalkassette (1x500 Blatt)</t>
  </si>
  <si>
    <t>PC-218 Universalkassette (2x500 Blatt)</t>
  </si>
  <si>
    <t>UK-221 WLAN-Adapter</t>
  </si>
  <si>
    <t>PC-418 Großraumkassette (2.500 Blatt DIN A4)</t>
  </si>
  <si>
    <r>
      <t>bis zu 25 Seiten DIN A4 pro Minute
Scan-Speed bis zu 80 Images pro Minute
6 GB Speicher 
250 GB Festplatte
Duplexeinheit 
2 Papierkassetten
(1 x 500 Blatt DIN A5 - DIN A3
 1 x 500 Blatt DIN A5 - DIN A4) 
Stapelblatteinzug (max. 100 Blatt mit 60 bis 256 g/m2) 
DF-633 Originaleinzug</t>
    </r>
    <r>
      <rPr>
        <b/>
        <sz val="14"/>
        <rFont val="Arial"/>
        <family val="2"/>
      </rPr>
      <t xml:space="preserve">
</t>
    </r>
    <r>
      <rPr>
        <sz val="14"/>
        <rFont val="Arial"/>
        <family val="2"/>
      </rPr>
      <t>DK-518 Unterschrank</t>
    </r>
    <r>
      <rPr>
        <b/>
        <sz val="14"/>
        <rFont val="Arial"/>
        <family val="2"/>
      </rPr>
      <t xml:space="preserve">                                                                      Abbildungsbeispiel</t>
    </r>
    <r>
      <rPr>
        <sz val="14"/>
        <rFont val="Arial"/>
        <family val="2"/>
      </rPr>
      <t xml:space="preserve">
Abmessungen Grundsystem B x T x H (57,1 x 66,1 x 115,2 cm)
</t>
    </r>
  </si>
  <si>
    <t xml:space="preserve">DK-513 Unterschrank                                                                       Abbildungsbeispiel
Abmessungen Grundsystem B x T x H (58,5 x 660,0 x 116,1 cm)
</t>
  </si>
  <si>
    <t>PC-113 Universalkassette (1x500 Blatt)</t>
  </si>
  <si>
    <t>PC-213 Universalkassette (2x500 Blatt)</t>
  </si>
  <si>
    <t>PC-413 Universalkassette (2500 Blatt)</t>
  </si>
  <si>
    <t>UK-212 WLAN-Adapter</t>
  </si>
  <si>
    <t xml:space="preserve">DK-513 Unterschrank                                                                       Abbildungsbeispiel
Abmessungen Grundsystem B x T x H (58,5 x 66,0 x 116,1 cm)
</t>
  </si>
  <si>
    <t>bis zu 36 Seiten DIN A4 pro Minute
Emperon-Controller (PCL/PS)
2 GB Arbeitsspeicher
250 GB Festplatte
Duplexeinheit
2 Papierkassetten (2x 500 Blatt)
Stapelblatteinzug (max.100 Blatt)</t>
  </si>
  <si>
    <t xml:space="preserve">EH-C591 Externer Hefter für bis zu 20 Blatt bei max. 90 Gramm </t>
  </si>
  <si>
    <t>SCD-5000x Unterschrank 
Höhe 40cm, 4 Standfüße werden mitgeliefert</t>
  </si>
  <si>
    <t>PF-P24 Papierkassette 1x 520 Blatt 
(max. 2 zusätzliche Kassette je System)</t>
  </si>
  <si>
    <t>PF-P23 Papierkassette 1x 250 Blatt 
(max. 2 zusätzliche Kassette je System)</t>
  </si>
  <si>
    <t xml:space="preserve">
bis zu 40 Seiten DIN A4 pro Minute
LCD-Display 16 Zeichen
Duplexeinheit
Stapelblattzufuhr 50 Blatt                                              Abbildungsbeispiel
Papierkassette 1x 520 Blatt DIN A6 - DIN A4 (60-120 g/m2)
256 MB Speicher
Papierausgabe 150 Blatt
10/100/1000BaseTX Ethernet
USB 2.0 und Wi-Fi 802.11 b/g/n
Abmessungen Grundsystem B x T x H (37,3 x 38,8 x 28,7 cm)
12,4 kg inkl. Verbrauchsmaterial</t>
  </si>
  <si>
    <r>
      <t xml:space="preserve">bizhub 4000i
</t>
    </r>
    <r>
      <rPr>
        <b/>
        <sz val="14"/>
        <color indexed="9"/>
        <rFont val="Arial"/>
        <family val="2"/>
      </rPr>
      <t>Schwarz-Weiß-Arbeitsplatzdrucker - bis max. DIN A4</t>
    </r>
  </si>
  <si>
    <t xml:space="preserve">
bis zu 50 Seiten DIN A4 pro Minute
1,8" Farb-Berührungsdisplay
Duplexeinheit
Stapelblattzufuhr 50 Blatt                                              Abbildungsbeispiel
Papierkassette 1x 520 Blatt DIN A6 - DIN A4 (60-120 g/m2)
512 MB Speicher
Papierausgabe 250 Blatt
10/100/1000BaseTX Ethernet
USB 2.0 und Wi-Fi 802.11 b/g/n
Abmessungen Grundsystem B x T x H (40,0 x 39,6 x 28,8 cm)
13,4 kg inkl. Verbrauchsmaterial</t>
  </si>
  <si>
    <r>
      <t xml:space="preserve">bizhub 5000i
</t>
    </r>
    <r>
      <rPr>
        <b/>
        <sz val="14"/>
        <color indexed="9"/>
        <rFont val="Arial"/>
        <family val="2"/>
      </rPr>
      <t>Schwarz-Weiß-Arbeitsplatzdrucker - bis max. DIN A4</t>
    </r>
  </si>
  <si>
    <t>bis zu 50 Seiten DIN A4 pro Minute
Farb-Scanner
Faxfunktion
Duplexeinheit
Automatischer Dualscan-Originaleinzug
Stapelblattzufuhr (50 Blatt)
Papierkassette DIN A6 bis A4 (520 Blatt)
1 GB Speicher 
10/100/1.000-BaseTX                                             Abbildungsbeispiel
USB 2.0Wi-Fi 802.11 b/g/n
Abmessungen Grundsystem B x T x H (49,5 x 42,7 x 51,8 cm)
~ 19 kg inkl. Verbrauchsmaterial</t>
  </si>
  <si>
    <r>
      <t xml:space="preserve">bizhub 5020i </t>
    </r>
    <r>
      <rPr>
        <b/>
        <sz val="14"/>
        <color indexed="9"/>
        <rFont val="Arial"/>
        <family val="2"/>
      </rPr>
      <t>Schwarz-Weiß A4 Multifunktionssystem
Standardfunktionen: drucken, kopieren, scannen und faxen</t>
    </r>
  </si>
  <si>
    <t>CU-202 Luftfilter für A4 Systeme inklusive MK-P09</t>
  </si>
  <si>
    <t>FS-P04 Externer Hefter mit 20 Blatt Heftkapazität</t>
  </si>
  <si>
    <t>KP-P102 10er Tastatur</t>
  </si>
  <si>
    <t>i-Option LK-116 Virenschutz / Echtzeit-Scan aller ein- und ausgehenden Daten</t>
  </si>
  <si>
    <t>LK-108 i-Option License Kit *Native OCR Font printing A und B</t>
  </si>
  <si>
    <t>LK-107 i-Option License Kit *Native Unicode Font printing</t>
  </si>
  <si>
    <t>LK-106 i-Option License Kit *Native Barcode Font printing</t>
  </si>
  <si>
    <t>UK-221 WLAN Access Point und WLAN Adapter</t>
  </si>
  <si>
    <t>bizhub Evolution Online Fax (1.200 Faxe/Jahr)</t>
  </si>
  <si>
    <t xml:space="preserve">FK-517 Fax Kit </t>
  </si>
  <si>
    <t>DK-P04x Unterschrank für bizhub 4050i</t>
  </si>
  <si>
    <t>PF-P22 Höhenanpassungseinheit Dummy Kassette wird benötigt wenn Unterschrank mit 1 Kassette</t>
  </si>
  <si>
    <t>PF-P20  Papierkassette mit 1x 250 Blatt 
(max. drei zusätzliche Kassette je System)</t>
  </si>
  <si>
    <t>bis zu 40 Seiten DIN A4 pro Minute
Farb Scanner
Duplex-Originaleinzug
256 GB Festplatte
5 GB Arbeitsspeicher
Duplexeinheit
Papierkassette 1x 500 Blatt
Stapelblatteinzug bis zu 100 Blatt
Abmessungen Grundsystem B x T x H (420 x 528 x 572 mm)        Abbildungsbeispiel
~ 34,9 kg inkl. Verbrauchsmaterial</t>
  </si>
  <si>
    <r>
      <t xml:space="preserve">bizhub 4050i
</t>
    </r>
    <r>
      <rPr>
        <b/>
        <sz val="14"/>
        <color indexed="9"/>
        <rFont val="Arial"/>
        <family val="2"/>
      </rPr>
      <t>Schwarz-Weiß A4 Multifunktionssystem
Standardfunktionen: drucken, kopieren, scannen</t>
    </r>
  </si>
  <si>
    <t>x</t>
  </si>
  <si>
    <r>
      <t xml:space="preserve">Die genannten Preise verstehen sich Netto pro Monat und sind freibleibend.
In den Preisangaben sind die Lieferung, die Standardnetzwerkinstallation und die Urheberrechtsabgabe inklusive.
Wird Zubehör unabhängig eines neuen Systems als nachträgliche Option zu einem vorhandenen System bestellt, 
wird eine notwendige Installationspauschale mit 135,00 € berechnet.
</t>
    </r>
    <r>
      <rPr>
        <b/>
        <sz val="14"/>
        <color rgb="FFFF0000"/>
        <rFont val="Arial"/>
        <family val="2"/>
      </rPr>
      <t xml:space="preserve">
</t>
    </r>
  </si>
  <si>
    <t xml:space="preserve">Die genannten Preise verstehen sich Netto pro Monat und sind freibleibend.
In den Preisangaben sind die Lieferung, die Standardnetzwerkinstallation und die Urheberrechtsabgabe inklusive.
Wird Zubehör unabhängig eines neuen Systems als nachträgliche Option zu einem vorhandenen System bestellt, 
wird eine notwendige Installationspauschale mit 135,00 € berechnet.
</t>
  </si>
  <si>
    <r>
      <t xml:space="preserve">Sehr geehrte Damen und Herren,
recht herzlichen Dank für Ihr Interesse an Konica Minolta Produkten auf Basis der getroffenen Rahmenvereinbarung!
</t>
    </r>
    <r>
      <rPr>
        <b/>
        <sz val="12"/>
        <color rgb="FF3333CC"/>
        <rFont val="Arial"/>
        <family val="2"/>
      </rPr>
      <t>Nachstehend ein paar wichtige Informationen zu diesem Bestellformular:</t>
    </r>
    <r>
      <rPr>
        <sz val="12"/>
        <rFont val="Arial"/>
        <family val="2"/>
      </rPr>
      <t xml:space="preserve">
In den jeweiligen Tabellenblättern dieser Excel-Datei sind jeweils immer nur die </t>
    </r>
    <r>
      <rPr>
        <b/>
        <sz val="12"/>
        <rFont val="Arial"/>
        <family val="2"/>
      </rPr>
      <t>BEIGEN Felder</t>
    </r>
    <r>
      <rPr>
        <sz val="12"/>
        <rFont val="Arial"/>
        <family val="2"/>
      </rPr>
      <t xml:space="preserve"> auszufüllen (sollten diese nicht anwählbar sein, so müssten Sie bitte beim erneuten Öffnen der Mappe das Feld "Bearbeitung aktivieren" oberhalb der Funktionsleisten bestätigen).
</t>
    </r>
    <r>
      <rPr>
        <b/>
        <sz val="12"/>
        <rFont val="Arial"/>
        <family val="2"/>
      </rPr>
      <t xml:space="preserve">
</t>
    </r>
    <r>
      <rPr>
        <sz val="12"/>
        <color rgb="FFFF0000"/>
        <rFont val="Arial"/>
        <family val="2"/>
      </rPr>
      <t xml:space="preserve">
</t>
    </r>
    <r>
      <rPr>
        <b/>
        <sz val="12"/>
        <color rgb="FFFF0000"/>
        <rFont val="Arial"/>
        <family val="2"/>
      </rPr>
      <t xml:space="preserve">
</t>
    </r>
    <r>
      <rPr>
        <sz val="12"/>
        <rFont val="Arial"/>
        <family val="2"/>
      </rPr>
      <t xml:space="preserve">
Die Lieferzeit beträgt ab Auftragseingang ca. 4 Wochen. Unser Logistik-Dienstleister wird sich ca. 2-4 Tage vor der geplanten Anlieferung (bzw. zu dem gewünschten Termin aus dem "Stellplatzangabenblatt")  mit Ihnen in Verbindung setzen um das System zu avisieren.</t>
    </r>
  </si>
  <si>
    <t>DK-P04x  Unterschrank B x T x H (52,0 x 41,9 x 50,5 cm)</t>
  </si>
  <si>
    <t>Stand: 01.02.2023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</si>
</sst>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7" formatCode="#,##0.00\ &quot;€&quot;;\-#,##0.00\ &quot;€&quot;"/>
    <numFmt numFmtId="8" formatCode="#,##0.00\ &quot;€&quot;;[Red]\-#,##0.00\ &quot;€&quot;"/>
    <numFmt numFmtId="44" formatCode="_-* #,##0.00\ &quot;€&quot;_-;\-* #,##0.00\ &quot;€&quot;_-;_-* &quot;-&quot;??\ &quot;€&quot;_-;_-@_-"/>
    <numFmt numFmtId="164" formatCode="_-* #,##0.00\ _€_-;\-* #,##0.00\ _€_-;_-* &quot;-&quot;??\ _€_-;_-@_-"/>
    <numFmt numFmtId="165" formatCode="_-* #,##0.00\ [$€-407]_-;\-* #,##0.00\ [$€-407]_-;_-* &quot;-&quot;??\ [$€-407]_-;_-@_-"/>
    <numFmt numFmtId="166" formatCode="#,##0.00\ &quot;€&quot;"/>
    <numFmt numFmtId="167" formatCode="_-* #,##0.00\ [$€]_-;\-* #,##0.00\ [$€]_-;_-* &quot;-&quot;??\ [$€]_-;_-@_-"/>
    <numFmt numFmtId="168" formatCode="_(&quot;$&quot;* #,##0.00_);_(&quot;$&quot;* \(#,##0.00\);_(&quot;$&quot;* &quot;-&quot;??_);_(@_)"/>
    <numFmt numFmtId="169" formatCode="#,##0.0000"/>
    <numFmt numFmtId="170" formatCode="#,##0.0000\ &quot;€&quot;;\-#,##0.0000\ &quot;€&quot;"/>
  </numFmts>
  <fonts count="99">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Arial"/>
      <family val="2"/>
    </font>
    <font>
      <u/>
      <sz val="10"/>
      <color theme="10"/>
      <name val="Arial"/>
      <family val="2"/>
    </font>
    <font>
      <sz val="12"/>
      <name val="Arial"/>
      <family val="2"/>
    </font>
    <font>
      <sz val="14"/>
      <name val="Arial"/>
      <family val="2"/>
    </font>
    <font>
      <b/>
      <sz val="11"/>
      <name val="Arial"/>
      <family val="2"/>
    </font>
    <font>
      <b/>
      <sz val="10"/>
      <name val="Arial"/>
      <family val="2"/>
    </font>
    <font>
      <sz val="10"/>
      <color rgb="FF000000"/>
      <name val="Arial"/>
      <family val="2"/>
    </font>
    <font>
      <b/>
      <sz val="14"/>
      <name val="Arial"/>
      <family val="2"/>
    </font>
    <font>
      <b/>
      <sz val="14"/>
      <color rgb="FFFF0000"/>
      <name val="Arial"/>
      <family val="2"/>
    </font>
    <font>
      <sz val="9"/>
      <name val="Arial"/>
      <family val="2"/>
    </font>
    <font>
      <b/>
      <sz val="22"/>
      <color indexed="9"/>
      <name val="Arial"/>
      <family val="2"/>
    </font>
    <font>
      <b/>
      <sz val="12"/>
      <color indexed="9"/>
      <name val="Arial"/>
      <family val="2"/>
    </font>
    <font>
      <b/>
      <sz val="16"/>
      <name val="Arial"/>
      <family val="2"/>
    </font>
    <font>
      <sz val="12"/>
      <color indexed="8"/>
      <name val="Arial"/>
      <family val="2"/>
    </font>
    <font>
      <sz val="10"/>
      <name val="Helv"/>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0"/>
      <name val="Century Gothic"/>
      <family val="2"/>
    </font>
    <font>
      <sz val="11"/>
      <name val="ＭＳ Ｐゴシック"/>
      <charset val="128"/>
    </font>
    <font>
      <b/>
      <sz val="12"/>
      <color indexed="8"/>
      <name val="Arial"/>
      <family val="2"/>
    </font>
    <font>
      <b/>
      <i/>
      <sz val="12"/>
      <color indexed="8"/>
      <name val="Arial"/>
      <family val="2"/>
    </font>
    <font>
      <sz val="10"/>
      <color indexed="8"/>
      <name val="Arial"/>
      <family val="2"/>
    </font>
    <font>
      <i/>
      <sz val="12"/>
      <color indexed="8"/>
      <name val="Arial"/>
      <family val="2"/>
    </font>
    <font>
      <b/>
      <sz val="16"/>
      <color indexed="8"/>
      <name val="Arial"/>
      <family val="2"/>
    </font>
    <font>
      <sz val="12"/>
      <color indexed="14"/>
      <name val="Arial"/>
      <family val="2"/>
    </font>
    <font>
      <sz val="12"/>
      <name val="Times New Roman"/>
      <family val="1"/>
    </font>
    <font>
      <b/>
      <sz val="16"/>
      <color indexed="9"/>
      <name val="Arial"/>
      <family val="2"/>
    </font>
    <font>
      <sz val="16"/>
      <name val="Arial"/>
      <family val="2"/>
    </font>
    <font>
      <u/>
      <sz val="16"/>
      <color theme="10"/>
      <name val="Arial"/>
      <family val="2"/>
    </font>
    <font>
      <sz val="10"/>
      <color theme="0" tint="-0.34998626667073579"/>
      <name val="Arial"/>
      <family val="2"/>
    </font>
    <font>
      <sz val="12"/>
      <color indexed="10"/>
      <name val="Arial"/>
      <family val="2"/>
    </font>
    <font>
      <b/>
      <sz val="14"/>
      <color theme="0"/>
      <name val="Arial"/>
      <family val="2"/>
    </font>
    <font>
      <b/>
      <sz val="16"/>
      <color theme="0"/>
      <name val="Arial"/>
      <family val="2"/>
    </font>
    <font>
      <sz val="14"/>
      <color rgb="FF000000"/>
      <name val="Arial"/>
      <family val="2"/>
    </font>
    <font>
      <b/>
      <sz val="20"/>
      <color indexed="9"/>
      <name val="Arial"/>
      <family val="2"/>
    </font>
    <font>
      <sz val="14"/>
      <color indexed="8"/>
      <name val="Arial"/>
      <family val="2"/>
    </font>
    <font>
      <sz val="10"/>
      <color theme="0"/>
      <name val="Arial"/>
      <family val="2"/>
    </font>
    <font>
      <b/>
      <sz val="14"/>
      <color indexed="9"/>
      <name val="Arial"/>
      <family val="2"/>
    </font>
    <font>
      <sz val="18"/>
      <name val="Arial"/>
      <family val="2"/>
    </font>
    <font>
      <sz val="48"/>
      <name val="Arial"/>
      <family val="2"/>
    </font>
    <font>
      <b/>
      <sz val="18"/>
      <color theme="0"/>
      <name val="Arial"/>
      <family val="2"/>
    </font>
    <font>
      <b/>
      <sz val="14"/>
      <color indexed="10"/>
      <name val="Tahoma"/>
      <family val="2"/>
    </font>
    <font>
      <b/>
      <sz val="18"/>
      <color indexed="10"/>
      <name val="Tahoma"/>
      <family val="2"/>
    </font>
    <font>
      <sz val="10"/>
      <name val="Arial"/>
      <family val="2"/>
    </font>
    <font>
      <b/>
      <sz val="14"/>
      <color indexed="8"/>
      <name val="Arial"/>
      <family val="2"/>
    </font>
    <font>
      <b/>
      <sz val="16"/>
      <color theme="10"/>
      <name val="Arial"/>
      <family val="2"/>
    </font>
    <font>
      <sz val="14"/>
      <color rgb="FFFF0000"/>
      <name val="Arial"/>
      <family val="2"/>
    </font>
    <font>
      <sz val="11"/>
      <color rgb="FF000000"/>
      <name val="Calibri"/>
      <family val="2"/>
    </font>
    <font>
      <u/>
      <sz val="11"/>
      <color theme="10"/>
      <name val="Calibri"/>
      <family val="2"/>
      <scheme val="minor"/>
    </font>
    <font>
      <b/>
      <sz val="24"/>
      <name val="Arial"/>
      <family val="2"/>
    </font>
    <font>
      <sz val="11"/>
      <name val="Arial"/>
      <family val="2"/>
    </font>
    <font>
      <u/>
      <sz val="11"/>
      <color theme="10"/>
      <name val="Arial"/>
      <family val="2"/>
    </font>
    <font>
      <b/>
      <u/>
      <sz val="14"/>
      <color theme="10"/>
      <name val="Arial"/>
      <family val="2"/>
    </font>
    <font>
      <u/>
      <sz val="11"/>
      <name val="Arial"/>
      <family val="2"/>
    </font>
    <font>
      <b/>
      <sz val="12"/>
      <color rgb="FF3333CC"/>
      <name val="Arial"/>
      <family val="2"/>
    </font>
    <font>
      <b/>
      <sz val="12"/>
      <color rgb="FFFF0000"/>
      <name val="Arial"/>
      <family val="2"/>
    </font>
    <font>
      <sz val="10"/>
      <name val="Arial"/>
      <family val="2"/>
    </font>
    <font>
      <sz val="10"/>
      <color theme="1"/>
      <name val="Arial"/>
      <family val="2"/>
    </font>
    <font>
      <sz val="14"/>
      <color theme="1"/>
      <name val="Arial"/>
      <family val="2"/>
    </font>
    <font>
      <b/>
      <sz val="12"/>
      <color theme="1"/>
      <name val="Arial"/>
      <family val="2"/>
    </font>
    <font>
      <sz val="12"/>
      <color rgb="FFFF0000"/>
      <name val="Arial"/>
      <family val="2"/>
    </font>
    <font>
      <sz val="10"/>
      <name val="Arial"/>
      <family val="2"/>
    </font>
    <font>
      <b/>
      <u/>
      <sz val="24"/>
      <name val="Arial"/>
      <family val="2"/>
    </font>
    <font>
      <b/>
      <sz val="14"/>
      <color rgb="FF000000"/>
      <name val="Wingdings"/>
      <charset val="2"/>
    </font>
    <font>
      <b/>
      <sz val="18"/>
      <name val="Arial"/>
      <family val="2"/>
    </font>
    <font>
      <b/>
      <sz val="12"/>
      <color rgb="FF0000FF"/>
      <name val="Arial"/>
      <family val="2"/>
    </font>
    <font>
      <b/>
      <sz val="9"/>
      <color rgb="FF0000FF"/>
      <name val="Arial"/>
      <family val="2"/>
    </font>
    <font>
      <b/>
      <sz val="9"/>
      <name val="Arial"/>
      <family val="2"/>
    </font>
    <font>
      <sz val="14"/>
      <name val="Wingdings"/>
      <charset val="2"/>
    </font>
    <font>
      <b/>
      <i/>
      <sz val="14"/>
      <name val="Arial"/>
      <family val="2"/>
    </font>
    <font>
      <b/>
      <i/>
      <sz val="10"/>
      <name val="Arial"/>
      <family val="2"/>
    </font>
    <font>
      <i/>
      <sz val="10"/>
      <name val="Arial"/>
      <family val="2"/>
    </font>
    <font>
      <b/>
      <i/>
      <sz val="12"/>
      <name val="Arial"/>
      <family val="2"/>
    </font>
    <font>
      <b/>
      <sz val="14"/>
      <color rgb="FF000000"/>
      <name val="Arial"/>
      <family val="2"/>
    </font>
    <font>
      <b/>
      <sz val="14"/>
      <color rgb="FF0000FF"/>
      <name val="Arial"/>
      <family val="2"/>
    </font>
    <font>
      <b/>
      <sz val="20"/>
      <color rgb="FF000000"/>
      <name val="Arial"/>
      <family val="2"/>
    </font>
    <font>
      <b/>
      <sz val="16"/>
      <color indexed="81"/>
      <name val="Tahoma"/>
      <family val="2"/>
    </font>
    <font>
      <b/>
      <sz val="10.5"/>
      <color rgb="FF000000"/>
      <name val="Calibri"/>
      <family val="2"/>
    </font>
    <font>
      <b/>
      <sz val="18"/>
      <color indexed="8"/>
      <name val="Arial"/>
      <family val="2"/>
    </font>
    <font>
      <b/>
      <sz val="14"/>
      <color indexed="81"/>
      <name val="Tahoma"/>
      <family val="2"/>
    </font>
    <font>
      <b/>
      <sz val="9"/>
      <color indexed="81"/>
      <name val="Segoe UI"/>
      <family val="2"/>
    </font>
    <font>
      <sz val="9"/>
      <color indexed="81"/>
      <name val="Segoe UI"/>
      <family val="2"/>
    </font>
  </fonts>
  <fills count="43">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theme="0" tint="-0.249977111117893"/>
        <bgColor indexed="64"/>
      </patternFill>
    </fill>
    <fill>
      <patternFill patternType="solid">
        <fgColor indexed="9"/>
        <bgColor indexed="64"/>
      </patternFill>
    </fill>
    <fill>
      <patternFill patternType="solid">
        <fgColor indexed="48"/>
        <bgColor indexed="64"/>
      </patternFill>
    </fill>
    <fill>
      <patternFill patternType="solid">
        <fgColor indexed="6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22"/>
        <bgColor indexed="64"/>
      </patternFill>
    </fill>
    <fill>
      <patternFill patternType="solid">
        <fgColor indexed="10"/>
        <bgColor indexed="64"/>
      </patternFill>
    </fill>
    <fill>
      <patternFill patternType="solid">
        <fgColor indexed="4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54"/>
        <bgColor indexed="64"/>
      </patternFill>
    </fill>
    <fill>
      <patternFill patternType="solid">
        <fgColor indexed="26"/>
        <bgColor indexed="64"/>
      </patternFill>
    </fill>
    <fill>
      <patternFill patternType="solid">
        <fgColor indexed="41"/>
        <bgColor indexed="64"/>
      </patternFill>
    </fill>
    <fill>
      <patternFill patternType="solid">
        <fgColor indexed="40"/>
        <bgColor indexed="64"/>
      </patternFill>
    </fill>
    <fill>
      <patternFill patternType="solid">
        <fgColor theme="0" tint="-0.14999847407452621"/>
        <bgColor indexed="64"/>
      </patternFill>
    </fill>
    <fill>
      <patternFill patternType="solid">
        <fgColor rgb="FF00FF00"/>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rgb="FFC0C0C0"/>
        <bgColor indexed="64"/>
      </patternFill>
    </fill>
    <fill>
      <patternFill patternType="solid">
        <fgColor theme="0"/>
        <bgColor indexed="64"/>
      </patternFill>
    </fill>
  </fills>
  <borders count="116">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auto="1"/>
      </left>
      <right style="medium">
        <color indexed="64"/>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auto="1"/>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thin">
        <color auto="1"/>
      </top>
      <bottom style="thin">
        <color auto="1"/>
      </bottom>
      <diagonal/>
    </border>
    <border>
      <left/>
      <right/>
      <top style="thin">
        <color indexed="64"/>
      </top>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style="medium">
        <color indexed="64"/>
      </left>
      <right style="medium">
        <color indexed="64"/>
      </right>
      <top style="thin">
        <color auto="1"/>
      </top>
      <bottom style="thin">
        <color auto="1"/>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auto="1"/>
      </right>
      <top style="thin">
        <color auto="1"/>
      </top>
      <bottom style="thin">
        <color auto="1"/>
      </bottom>
      <diagonal/>
    </border>
    <border>
      <left style="medium">
        <color indexed="64"/>
      </left>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auto="1"/>
      </top>
      <bottom style="thin">
        <color auto="1"/>
      </bottom>
      <diagonal/>
    </border>
    <border>
      <left style="medium">
        <color indexed="64"/>
      </left>
      <right style="medium">
        <color indexed="64"/>
      </right>
      <top style="thin">
        <color indexed="64"/>
      </top>
      <bottom/>
      <diagonal/>
    </border>
    <border>
      <left style="thin">
        <color indexed="64"/>
      </left>
      <right/>
      <top style="thin">
        <color indexed="64"/>
      </top>
      <bottom style="medium">
        <color indexed="64"/>
      </bottom>
      <diagonal/>
    </border>
  </borders>
  <cellStyleXfs count="620">
    <xf numFmtId="0" fontId="0" fillId="0" borderId="0"/>
    <xf numFmtId="44" fontId="9" fillId="0" borderId="0" applyFont="0" applyFill="0" applyBorder="0" applyAlignment="0" applyProtection="0"/>
    <xf numFmtId="0" fontId="11" fillId="0" borderId="0" applyNumberFormat="0" applyFill="0" applyBorder="0" applyAlignment="0" applyProtection="0"/>
    <xf numFmtId="0" fontId="9" fillId="0" borderId="0" applyNumberFormat="0" applyFill="0" applyBorder="0" applyAlignment="0" applyProtection="0"/>
    <xf numFmtId="0" fontId="24" fillId="0" borderId="0"/>
    <xf numFmtId="0" fontId="9" fillId="0" borderId="0" applyNumberFormat="0" applyFill="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6" fillId="18"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9"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27" fillId="22" borderId="27" applyNumberFormat="0" applyAlignment="0" applyProtection="0"/>
    <xf numFmtId="0" fontId="27" fillId="22" borderId="27" applyNumberFormat="0" applyAlignment="0" applyProtection="0"/>
    <xf numFmtId="0" fontId="28" fillId="22" borderId="28" applyNumberFormat="0" applyAlignment="0" applyProtection="0"/>
    <xf numFmtId="0" fontId="28" fillId="22" borderId="28" applyNumberFormat="0" applyAlignment="0" applyProtection="0"/>
    <xf numFmtId="0" fontId="29" fillId="13" borderId="28" applyNumberFormat="0" applyAlignment="0" applyProtection="0"/>
    <xf numFmtId="0" fontId="29" fillId="13" borderId="28" applyNumberFormat="0" applyAlignment="0" applyProtection="0"/>
    <xf numFmtId="0" fontId="30" fillId="0" borderId="29" applyNumberFormat="0" applyFill="0" applyAlignment="0" applyProtection="0"/>
    <xf numFmtId="0" fontId="30" fillId="0" borderId="29" applyNumberFormat="0" applyFill="0" applyAlignment="0" applyProtection="0"/>
    <xf numFmtId="0" fontId="31" fillId="0" borderId="0" applyNumberFormat="0" applyFill="0" applyBorder="0" applyAlignment="0" applyProtection="0"/>
    <xf numFmtId="0" fontId="31" fillId="0" borderId="0" applyNumberFormat="0" applyFill="0" applyBorder="0" applyAlignment="0" applyProtection="0"/>
    <xf numFmtId="44"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44"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9" fillId="0" borderId="0"/>
    <xf numFmtId="0" fontId="9" fillId="0" borderId="0"/>
    <xf numFmtId="0" fontId="34" fillId="0" borderId="0">
      <alignment horizontal="center" vertical="center" wrapText="1"/>
    </xf>
    <xf numFmtId="0" fontId="35" fillId="0" borderId="0"/>
    <xf numFmtId="0" fontId="9" fillId="24" borderId="30" applyNumberFormat="0" applyFont="0" applyAlignment="0" applyProtection="0"/>
    <xf numFmtId="0" fontId="9" fillId="24" borderId="30" applyNumberFormat="0" applyFont="0" applyAlignment="0" applyProtection="0"/>
    <xf numFmtId="0" fontId="9" fillId="24" borderId="30" applyNumberFormat="0" applyFont="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4" fontId="36" fillId="25" borderId="31">
      <alignment vertical="center"/>
    </xf>
    <xf numFmtId="4" fontId="37" fillId="25" borderId="31">
      <alignment vertical="center"/>
    </xf>
    <xf numFmtId="4" fontId="23" fillId="25" borderId="31">
      <alignment horizontal="left" vertical="center" indent="1"/>
    </xf>
    <xf numFmtId="4" fontId="23" fillId="26" borderId="0">
      <alignment horizontal="left" vertical="center" indent="1"/>
    </xf>
    <xf numFmtId="4" fontId="23" fillId="27" borderId="31">
      <alignment horizontal="right" vertical="center"/>
    </xf>
    <xf numFmtId="4" fontId="23" fillId="27" borderId="31" applyNumberFormat="0" applyProtection="0">
      <alignment horizontal="right" vertical="center"/>
    </xf>
    <xf numFmtId="4" fontId="23" fillId="27" borderId="31">
      <alignment horizontal="right" vertical="center"/>
    </xf>
    <xf numFmtId="4" fontId="23" fillId="28" borderId="31">
      <alignment horizontal="right" vertical="center"/>
    </xf>
    <xf numFmtId="4" fontId="23" fillId="28" borderId="31" applyNumberFormat="0" applyProtection="0">
      <alignment horizontal="right" vertical="center"/>
    </xf>
    <xf numFmtId="4" fontId="23" fillId="28" borderId="31">
      <alignment horizontal="right" vertical="center"/>
    </xf>
    <xf numFmtId="4" fontId="23" fillId="29" borderId="31">
      <alignment horizontal="right" vertical="center"/>
    </xf>
    <xf numFmtId="4" fontId="23" fillId="29" borderId="31">
      <alignment horizontal="right" vertical="center"/>
    </xf>
    <xf numFmtId="4" fontId="23" fillId="29" borderId="31" applyNumberFormat="0" applyProtection="0">
      <alignment horizontal="right" vertical="center"/>
    </xf>
    <xf numFmtId="4" fontId="36" fillId="30" borderId="32">
      <alignment horizontal="left" vertical="center" indent="1"/>
    </xf>
    <xf numFmtId="4" fontId="36" fillId="31" borderId="0">
      <alignment horizontal="left" vertical="center" indent="1"/>
    </xf>
    <xf numFmtId="4" fontId="36" fillId="32" borderId="0">
      <alignment horizontal="left" vertical="center" indent="1"/>
    </xf>
    <xf numFmtId="4" fontId="23" fillId="31" borderId="31">
      <alignment horizontal="right" vertical="center"/>
    </xf>
    <xf numFmtId="4" fontId="38" fillId="31" borderId="0">
      <alignment horizontal="left" vertical="center" indent="1"/>
    </xf>
    <xf numFmtId="4" fontId="38" fillId="32" borderId="0">
      <alignment horizontal="left" vertical="center" indent="1"/>
    </xf>
    <xf numFmtId="4" fontId="23" fillId="33" borderId="31" applyNumberFormat="0" applyProtection="0">
      <alignment vertical="center"/>
    </xf>
    <xf numFmtId="4" fontId="39" fillId="33" borderId="31" applyNumberFormat="0" applyProtection="0">
      <alignment vertical="center"/>
    </xf>
    <xf numFmtId="4" fontId="36" fillId="33" borderId="31">
      <alignment horizontal="left" vertical="center" indent="1"/>
    </xf>
    <xf numFmtId="4" fontId="23" fillId="34" borderId="31">
      <alignment horizontal="right" vertical="center"/>
    </xf>
    <xf numFmtId="4" fontId="39" fillId="34" borderId="31">
      <alignment horizontal="right" vertical="center"/>
    </xf>
    <xf numFmtId="4" fontId="36" fillId="31" borderId="31">
      <alignment horizontal="left" vertical="center" indent="1"/>
    </xf>
    <xf numFmtId="4" fontId="40" fillId="35" borderId="33" applyNumberFormat="0" applyFill="0" applyBorder="0" applyProtection="0">
      <alignment horizontal="left" vertical="center" indent="1"/>
    </xf>
    <xf numFmtId="4" fontId="41" fillId="34" borderId="31">
      <alignment horizontal="right" vertical="center"/>
    </xf>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8" fillId="0" borderId="0"/>
    <xf numFmtId="0" fontId="9" fillId="0" borderId="0" applyNumberForma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9" fillId="0" borderId="0" applyNumberFormat="0" applyFill="0" applyBorder="0" applyAlignment="0" applyProtection="0"/>
    <xf numFmtId="0" fontId="9" fillId="0" borderId="0" applyNumberFormat="0" applyFill="0" applyBorder="0" applyAlignment="0" applyProtection="0"/>
    <xf numFmtId="0" fontId="8" fillId="0" borderId="0"/>
    <xf numFmtId="0" fontId="9" fillId="0" borderId="0" applyNumberFormat="0" applyFill="0" applyBorder="0" applyAlignment="0" applyProtection="0"/>
    <xf numFmtId="0" fontId="8"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42" fillId="0" borderId="0"/>
    <xf numFmtId="44" fontId="9" fillId="0" borderId="0" applyFont="0" applyFill="0" applyBorder="0" applyAlignment="0" applyProtection="0"/>
    <xf numFmtId="44" fontId="9" fillId="0" borderId="0" applyFont="0" applyFill="0" applyBorder="0" applyAlignment="0" applyProtection="0"/>
    <xf numFmtId="44" fontId="25" fillId="0" borderId="0" applyFont="0" applyFill="0" applyBorder="0" applyAlignment="0" applyProtection="0"/>
    <xf numFmtId="44" fontId="8" fillId="0" borderId="0" applyFont="0" applyFill="0" applyBorder="0" applyAlignment="0" applyProtection="0"/>
    <xf numFmtId="44" fontId="25"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44" fontId="8" fillId="0" borderId="0" applyFont="0" applyFill="0" applyBorder="0" applyAlignment="0" applyProtection="0"/>
    <xf numFmtId="38" fontId="35" fillId="0" borderId="0" applyFont="0" applyFill="0" applyBorder="0" applyAlignment="0" applyProtection="0">
      <alignment vertical="center"/>
    </xf>
    <xf numFmtId="0" fontId="19" fillId="0" borderId="0">
      <alignment vertical="center"/>
    </xf>
    <xf numFmtId="0" fontId="60" fillId="0" borderId="0"/>
    <xf numFmtId="164" fontId="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64" fillId="0" borderId="0"/>
    <xf numFmtId="0" fontId="1" fillId="0" borderId="0"/>
    <xf numFmtId="0" fontId="65" fillId="0" borderId="0" applyNumberFormat="0" applyFill="0" applyBorder="0" applyAlignment="0" applyProtection="0"/>
    <xf numFmtId="0" fontId="73" fillId="0" borderId="0"/>
    <xf numFmtId="0" fontId="78" fillId="0" borderId="0"/>
    <xf numFmtId="0" fontId="9" fillId="0" borderId="0"/>
  </cellStyleXfs>
  <cellXfs count="717">
    <xf numFmtId="0" fontId="0" fillId="0" borderId="0" xfId="0"/>
    <xf numFmtId="0" fontId="9" fillId="5" borderId="0" xfId="3" applyFill="1" applyProtection="1">
      <protection locked="0"/>
    </xf>
    <xf numFmtId="0" fontId="10" fillId="5" borderId="17" xfId="3" applyFont="1" applyFill="1" applyBorder="1" applyProtection="1"/>
    <xf numFmtId="0" fontId="9" fillId="5" borderId="0" xfId="3" applyFill="1"/>
    <xf numFmtId="166" fontId="10" fillId="7" borderId="37" xfId="3" applyNumberFormat="1" applyFont="1" applyFill="1" applyBorder="1" applyAlignment="1">
      <alignment horizontal="center" vertical="center"/>
    </xf>
    <xf numFmtId="4" fontId="12" fillId="7" borderId="37" xfId="3" applyNumberFormat="1" applyFont="1" applyFill="1" applyBorder="1" applyAlignment="1">
      <alignment horizontal="center" vertical="center"/>
    </xf>
    <xf numFmtId="0" fontId="12" fillId="5" borderId="0" xfId="3" applyFont="1" applyFill="1"/>
    <xf numFmtId="0" fontId="20" fillId="6" borderId="42" xfId="3" applyFont="1" applyFill="1" applyBorder="1" applyAlignment="1">
      <alignment horizontal="left" vertical="center"/>
    </xf>
    <xf numFmtId="0" fontId="0" fillId="5" borderId="0" xfId="3" applyFont="1" applyFill="1"/>
    <xf numFmtId="0" fontId="44" fillId="5" borderId="0" xfId="3" applyFont="1" applyFill="1"/>
    <xf numFmtId="0" fontId="46" fillId="5" borderId="0" xfId="3" applyFont="1" applyFill="1"/>
    <xf numFmtId="0" fontId="12" fillId="5" borderId="0" xfId="3" applyFont="1" applyFill="1" applyBorder="1"/>
    <xf numFmtId="0" fontId="9" fillId="5" borderId="0" xfId="3" applyFill="1" applyAlignment="1">
      <alignment horizontal="right"/>
    </xf>
    <xf numFmtId="0" fontId="46" fillId="5" borderId="0" xfId="3" applyFont="1" applyFill="1" applyProtection="1"/>
    <xf numFmtId="0" fontId="10" fillId="2" borderId="25" xfId="3" applyFont="1" applyFill="1" applyBorder="1" applyAlignment="1" applyProtection="1">
      <alignment horizontal="center"/>
      <protection locked="0"/>
    </xf>
    <xf numFmtId="0" fontId="12" fillId="7" borderId="7" xfId="3" applyFont="1" applyFill="1" applyBorder="1" applyAlignment="1">
      <alignment horizontal="left" vertical="center" wrapText="1"/>
    </xf>
    <xf numFmtId="0" fontId="19" fillId="0" borderId="9" xfId="3" applyFont="1" applyFill="1" applyBorder="1" applyAlignment="1">
      <alignment vertical="center"/>
    </xf>
    <xf numFmtId="0" fontId="9" fillId="0" borderId="10" xfId="3" applyBorder="1" applyAlignment="1">
      <alignment vertical="center"/>
    </xf>
    <xf numFmtId="0" fontId="47" fillId="0" borderId="7" xfId="3" applyFont="1" applyFill="1" applyBorder="1" applyAlignment="1">
      <alignment horizontal="left" vertical="center" wrapText="1"/>
    </xf>
    <xf numFmtId="0" fontId="9" fillId="5" borderId="13" xfId="3" applyFill="1" applyBorder="1" applyProtection="1"/>
    <xf numFmtId="0" fontId="9" fillId="5" borderId="11" xfId="3" applyFill="1" applyBorder="1" applyProtection="1">
      <protection locked="0"/>
    </xf>
    <xf numFmtId="0" fontId="9" fillId="5" borderId="16" xfId="3" applyFill="1" applyBorder="1" applyProtection="1">
      <protection locked="0"/>
    </xf>
    <xf numFmtId="0" fontId="10" fillId="0" borderId="9" xfId="0" applyFont="1" applyBorder="1" applyAlignment="1" applyProtection="1">
      <alignment horizontal="center" wrapText="1"/>
    </xf>
    <xf numFmtId="0" fontId="10" fillId="0" borderId="10" xfId="0" applyFont="1" applyBorder="1" applyAlignment="1" applyProtection="1">
      <alignment horizontal="center" wrapText="1"/>
    </xf>
    <xf numFmtId="0" fontId="9" fillId="5" borderId="0" xfId="3" applyFill="1" applyBorder="1" applyProtection="1">
      <protection locked="0"/>
    </xf>
    <xf numFmtId="0" fontId="10" fillId="5" borderId="12" xfId="3" applyFont="1" applyFill="1" applyBorder="1" applyAlignment="1" applyProtection="1">
      <alignment horizontal="left" vertical="center"/>
    </xf>
    <xf numFmtId="0" fontId="10" fillId="0" borderId="24" xfId="0" applyFont="1" applyBorder="1" applyProtection="1"/>
    <xf numFmtId="3" fontId="21" fillId="6" borderId="23" xfId="3" applyNumberFormat="1" applyFont="1" applyFill="1" applyBorder="1" applyAlignment="1" applyProtection="1">
      <alignment horizontal="center" vertical="center" wrapText="1"/>
    </xf>
    <xf numFmtId="0" fontId="43" fillId="6" borderId="54" xfId="3" applyFont="1" applyFill="1" applyBorder="1" applyAlignment="1">
      <alignment horizontal="left" vertical="center"/>
    </xf>
    <xf numFmtId="0" fontId="10" fillId="5" borderId="12" xfId="3" applyFont="1" applyFill="1" applyBorder="1" applyAlignment="1" applyProtection="1">
      <alignment wrapText="1"/>
    </xf>
    <xf numFmtId="0" fontId="9" fillId="5" borderId="0" xfId="3" applyFill="1" applyProtection="1"/>
    <xf numFmtId="0" fontId="46" fillId="5" borderId="0" xfId="3" applyFont="1" applyFill="1" applyProtection="1">
      <protection locked="0"/>
    </xf>
    <xf numFmtId="0" fontId="46" fillId="5" borderId="0" xfId="3" applyFont="1" applyFill="1" applyBorder="1" applyProtection="1">
      <protection locked="0"/>
    </xf>
    <xf numFmtId="0" fontId="53" fillId="5" borderId="0" xfId="3" applyFont="1" applyFill="1" applyProtection="1">
      <protection locked="0"/>
    </xf>
    <xf numFmtId="0" fontId="10" fillId="2" borderId="35" xfId="3" applyFont="1" applyFill="1" applyBorder="1" applyAlignment="1" applyProtection="1">
      <alignment horizontal="center"/>
      <protection locked="0"/>
    </xf>
    <xf numFmtId="0" fontId="10" fillId="2" borderId="44" xfId="3" applyFont="1" applyFill="1" applyBorder="1" applyAlignment="1" applyProtection="1">
      <alignment horizontal="center"/>
      <protection locked="0"/>
    </xf>
    <xf numFmtId="0" fontId="16" fillId="0" borderId="50" xfId="0" applyFont="1" applyBorder="1"/>
    <xf numFmtId="0" fontId="10" fillId="2" borderId="45" xfId="3" applyFont="1" applyFill="1" applyBorder="1" applyAlignment="1" applyProtection="1">
      <alignment horizontal="center"/>
      <protection locked="0"/>
    </xf>
    <xf numFmtId="0" fontId="16" fillId="0" borderId="17" xfId="0" applyFont="1" applyBorder="1"/>
    <xf numFmtId="3" fontId="54" fillId="38" borderId="20" xfId="3" applyNumberFormat="1" applyFont="1" applyFill="1" applyBorder="1" applyAlignment="1" applyProtection="1">
      <alignment horizontal="center" vertical="center" wrapText="1"/>
    </xf>
    <xf numFmtId="0" fontId="9" fillId="5" borderId="20" xfId="3" applyFill="1" applyBorder="1" applyProtection="1"/>
    <xf numFmtId="0" fontId="10" fillId="0" borderId="12" xfId="0" applyFont="1" applyBorder="1" applyAlignment="1" applyProtection="1">
      <alignment horizontal="center" wrapText="1"/>
    </xf>
    <xf numFmtId="0" fontId="10" fillId="0" borderId="0" xfId="0" applyFont="1" applyBorder="1" applyAlignment="1" applyProtection="1">
      <alignment horizontal="center" wrapText="1"/>
    </xf>
    <xf numFmtId="0" fontId="9" fillId="5" borderId="14" xfId="3" applyFill="1" applyBorder="1" applyProtection="1">
      <protection locked="0"/>
    </xf>
    <xf numFmtId="0" fontId="19" fillId="0" borderId="17" xfId="3" applyFont="1" applyFill="1" applyBorder="1" applyAlignment="1" applyProtection="1">
      <alignment vertical="center"/>
      <protection locked="0"/>
    </xf>
    <xf numFmtId="3" fontId="21" fillId="6" borderId="17" xfId="3" applyNumberFormat="1" applyFont="1" applyFill="1" applyBorder="1" applyAlignment="1" applyProtection="1">
      <alignment horizontal="center" vertical="center" wrapText="1"/>
    </xf>
    <xf numFmtId="3" fontId="21" fillId="6" borderId="9" xfId="3" applyNumberFormat="1" applyFont="1" applyFill="1" applyBorder="1" applyAlignment="1" applyProtection="1">
      <alignment horizontal="center" vertical="center" wrapText="1"/>
    </xf>
    <xf numFmtId="0" fontId="10" fillId="0" borderId="15" xfId="0" applyFont="1" applyBorder="1" applyProtection="1"/>
    <xf numFmtId="0" fontId="10" fillId="2" borderId="9" xfId="0" applyFont="1" applyFill="1" applyBorder="1" applyAlignment="1" applyProtection="1">
      <alignment horizontal="center" wrapText="1"/>
    </xf>
    <xf numFmtId="0" fontId="10" fillId="2" borderId="20" xfId="3" applyFont="1" applyFill="1" applyBorder="1" applyAlignment="1" applyProtection="1">
      <alignment horizontal="center"/>
      <protection locked="0"/>
    </xf>
    <xf numFmtId="0" fontId="16" fillId="0" borderId="15" xfId="0" applyFont="1" applyBorder="1"/>
    <xf numFmtId="0" fontId="16" fillId="0" borderId="1" xfId="0" applyFont="1" applyBorder="1" applyAlignment="1">
      <alignment vertical="center"/>
    </xf>
    <xf numFmtId="0" fontId="16" fillId="0" borderId="43" xfId="0" applyFont="1" applyBorder="1"/>
    <xf numFmtId="0" fontId="56" fillId="2" borderId="20" xfId="3" applyFont="1" applyFill="1" applyBorder="1" applyAlignment="1" applyProtection="1">
      <alignment horizontal="center" vertical="center"/>
      <protection locked="0"/>
    </xf>
    <xf numFmtId="166" fontId="48" fillId="4" borderId="19" xfId="1" applyNumberFormat="1" applyFont="1" applyFill="1" applyBorder="1" applyAlignment="1" applyProtection="1">
      <alignment horizontal="center" vertical="center"/>
      <protection hidden="1"/>
    </xf>
    <xf numFmtId="166" fontId="48" fillId="4" borderId="16" xfId="1" applyNumberFormat="1" applyFont="1" applyFill="1" applyBorder="1" applyAlignment="1" applyProtection="1">
      <alignment horizontal="center" vertical="center"/>
      <protection hidden="1"/>
    </xf>
    <xf numFmtId="166" fontId="48" fillId="4" borderId="35" xfId="1" applyNumberFormat="1" applyFont="1" applyFill="1" applyBorder="1" applyAlignment="1" applyProtection="1">
      <alignment horizontal="center" vertical="center"/>
      <protection hidden="1"/>
    </xf>
    <xf numFmtId="166" fontId="9" fillId="5" borderId="14" xfId="3" applyNumberFormat="1" applyFill="1" applyBorder="1" applyProtection="1">
      <protection hidden="1"/>
    </xf>
    <xf numFmtId="166" fontId="17" fillId="0" borderId="21" xfId="1" applyNumberFormat="1" applyFont="1" applyFill="1" applyBorder="1" applyAlignment="1" applyProtection="1">
      <alignment horizontal="center" vertical="center"/>
      <protection hidden="1"/>
    </xf>
    <xf numFmtId="164" fontId="21" fillId="6" borderId="20" xfId="3" applyNumberFormat="1" applyFont="1" applyFill="1" applyBorder="1" applyAlignment="1" applyProtection="1">
      <alignment horizontal="center" vertical="center" wrapText="1"/>
      <protection hidden="1"/>
    </xf>
    <xf numFmtId="164" fontId="21" fillId="6" borderId="19" xfId="3" applyNumberFormat="1" applyFont="1" applyFill="1" applyBorder="1" applyAlignment="1" applyProtection="1">
      <alignment horizontal="center" vertical="center" wrapText="1"/>
      <protection hidden="1"/>
    </xf>
    <xf numFmtId="166" fontId="10" fillId="7" borderId="9" xfId="3" applyNumberFormat="1" applyFont="1" applyFill="1" applyBorder="1" applyAlignment="1" applyProtection="1">
      <alignment horizontal="right" vertical="center"/>
      <protection hidden="1"/>
    </xf>
    <xf numFmtId="166" fontId="9" fillId="5" borderId="10" xfId="3" applyNumberFormat="1" applyFill="1" applyBorder="1" applyProtection="1">
      <protection hidden="1"/>
    </xf>
    <xf numFmtId="166" fontId="9" fillId="5" borderId="0" xfId="3" applyNumberFormat="1" applyFill="1" applyBorder="1" applyProtection="1">
      <protection hidden="1"/>
    </xf>
    <xf numFmtId="166" fontId="48" fillId="4" borderId="44" xfId="0" applyNumberFormat="1" applyFont="1" applyFill="1" applyBorder="1" applyAlignment="1" applyProtection="1">
      <alignment horizontal="center" vertical="center"/>
      <protection hidden="1"/>
    </xf>
    <xf numFmtId="164" fontId="9" fillId="5" borderId="18" xfId="3" applyNumberFormat="1" applyFill="1" applyBorder="1" applyAlignment="1" applyProtection="1">
      <alignment horizontal="center" vertical="center"/>
      <protection hidden="1"/>
    </xf>
    <xf numFmtId="165" fontId="49" fillId="37" borderId="20" xfId="0" applyNumberFormat="1" applyFont="1" applyFill="1" applyBorder="1" applyAlignment="1" applyProtection="1">
      <alignment horizontal="center" vertical="center"/>
      <protection hidden="1"/>
    </xf>
    <xf numFmtId="166" fontId="9" fillId="0" borderId="18" xfId="3" applyNumberFormat="1" applyFill="1" applyBorder="1" applyAlignment="1" applyProtection="1">
      <alignment horizontal="center" vertical="center"/>
      <protection hidden="1"/>
    </xf>
    <xf numFmtId="166" fontId="48" fillId="4" borderId="25" xfId="223" applyNumberFormat="1" applyFont="1" applyFill="1" applyBorder="1" applyAlignment="1" applyProtection="1">
      <alignment horizontal="center" vertical="center" wrapText="1"/>
      <protection hidden="1"/>
    </xf>
    <xf numFmtId="166" fontId="48" fillId="4" borderId="20" xfId="1" applyNumberFormat="1" applyFont="1" applyFill="1" applyBorder="1" applyAlignment="1" applyProtection="1">
      <alignment horizontal="center" vertical="center"/>
      <protection hidden="1"/>
    </xf>
    <xf numFmtId="166" fontId="13" fillId="0" borderId="25" xfId="223" applyNumberFormat="1" applyFont="1" applyFill="1" applyBorder="1" applyAlignment="1" applyProtection="1">
      <alignment horizontal="center" vertical="center" wrapText="1"/>
      <protection hidden="1"/>
    </xf>
    <xf numFmtId="166" fontId="13" fillId="5" borderId="25" xfId="1" applyNumberFormat="1" applyFont="1" applyFill="1" applyBorder="1" applyAlignment="1" applyProtection="1">
      <alignment horizontal="center" vertical="center"/>
      <protection hidden="1"/>
    </xf>
    <xf numFmtId="166" fontId="10" fillId="7" borderId="37" xfId="3" applyNumberFormat="1" applyFont="1" applyFill="1" applyBorder="1" applyAlignment="1" applyProtection="1">
      <alignment horizontal="center" vertical="center"/>
      <protection hidden="1"/>
    </xf>
    <xf numFmtId="166" fontId="10" fillId="7" borderId="47" xfId="3" applyNumberFormat="1" applyFont="1" applyFill="1" applyBorder="1" applyAlignment="1" applyProtection="1">
      <alignment horizontal="right" vertical="center"/>
      <protection hidden="1"/>
    </xf>
    <xf numFmtId="166" fontId="12" fillId="7" borderId="37" xfId="3" applyNumberFormat="1" applyFont="1" applyFill="1" applyBorder="1" applyAlignment="1" applyProtection="1">
      <alignment horizontal="center" vertical="center"/>
      <protection hidden="1"/>
    </xf>
    <xf numFmtId="166" fontId="12" fillId="7" borderId="51" xfId="3" applyNumberFormat="1" applyFont="1" applyFill="1" applyBorder="1" applyAlignment="1" applyProtection="1">
      <alignment horizontal="center" vertical="center"/>
      <protection hidden="1"/>
    </xf>
    <xf numFmtId="166" fontId="12" fillId="7" borderId="47" xfId="3" applyNumberFormat="1" applyFont="1" applyFill="1" applyBorder="1" applyAlignment="1" applyProtection="1">
      <alignment horizontal="right" vertical="center"/>
      <protection hidden="1"/>
    </xf>
    <xf numFmtId="166" fontId="21" fillId="6" borderId="23" xfId="3" applyNumberFormat="1" applyFont="1" applyFill="1" applyBorder="1" applyAlignment="1" applyProtection="1">
      <alignment horizontal="center" vertical="center" wrapText="1"/>
      <protection hidden="1"/>
    </xf>
    <xf numFmtId="166" fontId="21" fillId="6" borderId="11" xfId="3" applyNumberFormat="1" applyFont="1" applyFill="1" applyBorder="1" applyAlignment="1" applyProtection="1">
      <alignment horizontal="center" vertical="center" wrapText="1"/>
      <protection hidden="1"/>
    </xf>
    <xf numFmtId="166" fontId="48" fillId="4" borderId="44" xfId="1" applyNumberFormat="1" applyFont="1" applyFill="1" applyBorder="1" applyAlignment="1" applyProtection="1">
      <alignment horizontal="center" vertical="center"/>
      <protection hidden="1"/>
    </xf>
    <xf numFmtId="166" fontId="50" fillId="0" borderId="44" xfId="0" applyNumberFormat="1" applyFont="1" applyFill="1" applyBorder="1" applyAlignment="1" applyProtection="1">
      <alignment horizontal="center" vertical="center"/>
      <protection hidden="1"/>
    </xf>
    <xf numFmtId="166" fontId="13" fillId="0" borderId="2" xfId="1" applyNumberFormat="1" applyFont="1" applyBorder="1" applyAlignment="1" applyProtection="1">
      <alignment horizontal="center" vertical="center"/>
      <protection hidden="1"/>
    </xf>
    <xf numFmtId="166" fontId="50" fillId="0" borderId="35" xfId="0" applyNumberFormat="1" applyFont="1" applyFill="1" applyBorder="1" applyAlignment="1" applyProtection="1">
      <alignment horizontal="center" vertical="center" wrapText="1"/>
      <protection hidden="1"/>
    </xf>
    <xf numFmtId="166" fontId="13" fillId="0" borderId="5" xfId="1" applyNumberFormat="1" applyFont="1" applyBorder="1" applyAlignment="1" applyProtection="1">
      <alignment horizontal="center" vertical="center"/>
      <protection hidden="1"/>
    </xf>
    <xf numFmtId="166" fontId="48" fillId="4" borderId="45" xfId="1" applyNumberFormat="1" applyFont="1" applyFill="1" applyBorder="1" applyAlignment="1" applyProtection="1">
      <alignment horizontal="center" vertical="center"/>
      <protection hidden="1"/>
    </xf>
    <xf numFmtId="166" fontId="50" fillId="0" borderId="45" xfId="0" applyNumberFormat="1" applyFont="1" applyFill="1" applyBorder="1" applyAlignment="1" applyProtection="1">
      <alignment horizontal="center" vertical="center" wrapText="1"/>
      <protection hidden="1"/>
    </xf>
    <xf numFmtId="166" fontId="13" fillId="0" borderId="8" xfId="1" applyNumberFormat="1" applyFont="1" applyBorder="1" applyAlignment="1" applyProtection="1">
      <alignment horizontal="center" vertical="center"/>
      <protection hidden="1"/>
    </xf>
    <xf numFmtId="166" fontId="50" fillId="0" borderId="52" xfId="0" applyNumberFormat="1" applyFont="1" applyFill="1" applyBorder="1" applyAlignment="1" applyProtection="1">
      <alignment horizontal="center" vertical="center" wrapText="1"/>
      <protection hidden="1"/>
    </xf>
    <xf numFmtId="166" fontId="13" fillId="0" borderId="16" xfId="1" applyNumberFormat="1" applyFont="1" applyBorder="1" applyAlignment="1" applyProtection="1">
      <alignment horizontal="center" vertical="center"/>
      <protection hidden="1"/>
    </xf>
    <xf numFmtId="166" fontId="50" fillId="0" borderId="40" xfId="0" applyNumberFormat="1" applyFont="1" applyBorder="1" applyAlignment="1" applyProtection="1">
      <alignment horizontal="center" vertical="center" wrapText="1"/>
      <protection hidden="1"/>
    </xf>
    <xf numFmtId="166" fontId="13" fillId="0" borderId="19" xfId="1" applyNumberFormat="1" applyFont="1" applyBorder="1" applyAlignment="1" applyProtection="1">
      <alignment horizontal="center" vertical="center"/>
      <protection hidden="1"/>
    </xf>
    <xf numFmtId="166" fontId="50" fillId="0" borderId="40" xfId="0" applyNumberFormat="1" applyFont="1" applyBorder="1" applyAlignment="1" applyProtection="1">
      <alignment horizontal="center" vertical="center"/>
      <protection hidden="1"/>
    </xf>
    <xf numFmtId="0" fontId="19" fillId="0" borderId="9" xfId="3" applyFont="1" applyFill="1" applyBorder="1" applyAlignment="1" applyProtection="1">
      <alignment vertical="center"/>
      <protection hidden="1"/>
    </xf>
    <xf numFmtId="0" fontId="9" fillId="0" borderId="10" xfId="3" applyBorder="1" applyAlignment="1" applyProtection="1">
      <alignment vertical="center"/>
      <protection hidden="1"/>
    </xf>
    <xf numFmtId="3" fontId="54" fillId="38" borderId="20" xfId="3" applyNumberFormat="1" applyFont="1" applyFill="1" applyBorder="1" applyAlignment="1" applyProtection="1">
      <alignment horizontal="center" vertical="center" wrapText="1"/>
      <protection hidden="1"/>
    </xf>
    <xf numFmtId="3" fontId="21" fillId="6" borderId="17" xfId="3" applyNumberFormat="1" applyFont="1" applyFill="1" applyBorder="1" applyAlignment="1" applyProtection="1">
      <alignment horizontal="center" vertical="center" wrapText="1"/>
      <protection hidden="1"/>
    </xf>
    <xf numFmtId="0" fontId="10" fillId="5" borderId="17" xfId="3" applyFont="1" applyFill="1" applyBorder="1" applyProtection="1">
      <protection hidden="1"/>
    </xf>
    <xf numFmtId="0" fontId="9" fillId="5" borderId="20" xfId="3" applyFill="1" applyBorder="1" applyProtection="1">
      <protection hidden="1"/>
    </xf>
    <xf numFmtId="0" fontId="12" fillId="5" borderId="12" xfId="3" applyFont="1" applyFill="1" applyBorder="1" applyProtection="1">
      <protection hidden="1"/>
    </xf>
    <xf numFmtId="0" fontId="43" fillId="6" borderId="9" xfId="3" applyFont="1" applyFill="1" applyBorder="1" applyAlignment="1" applyProtection="1">
      <alignment horizontal="left" vertical="center"/>
      <protection hidden="1"/>
    </xf>
    <xf numFmtId="166" fontId="10" fillId="7" borderId="38" xfId="3" applyNumberFormat="1" applyFont="1" applyFill="1" applyBorder="1" applyAlignment="1" applyProtection="1">
      <alignment horizontal="center" vertical="center"/>
      <protection hidden="1"/>
    </xf>
    <xf numFmtId="166" fontId="10" fillId="7" borderId="51" xfId="3" applyNumberFormat="1" applyFont="1" applyFill="1" applyBorder="1" applyAlignment="1" applyProtection="1">
      <alignment horizontal="center" vertical="center"/>
      <protection hidden="1"/>
    </xf>
    <xf numFmtId="166" fontId="12" fillId="7" borderId="38" xfId="3" applyNumberFormat="1" applyFont="1" applyFill="1" applyBorder="1" applyAlignment="1" applyProtection="1">
      <alignment horizontal="center" vertical="center"/>
      <protection hidden="1"/>
    </xf>
    <xf numFmtId="166" fontId="13" fillId="0" borderId="2" xfId="1" applyNumberFormat="1" applyFont="1" applyFill="1" applyBorder="1" applyAlignment="1" applyProtection="1">
      <alignment horizontal="center" vertical="center"/>
      <protection hidden="1"/>
    </xf>
    <xf numFmtId="0" fontId="20" fillId="6" borderId="17" xfId="3" applyFont="1" applyFill="1" applyBorder="1" applyAlignment="1" applyProtection="1">
      <alignment horizontal="left" vertical="center" wrapText="1"/>
      <protection hidden="1"/>
    </xf>
    <xf numFmtId="0" fontId="10" fillId="5" borderId="23" xfId="3" applyFont="1" applyFill="1" applyBorder="1" applyProtection="1">
      <protection hidden="1"/>
    </xf>
    <xf numFmtId="0" fontId="9" fillId="0" borderId="18" xfId="3" applyBorder="1" applyAlignment="1" applyProtection="1">
      <alignment vertical="center"/>
      <protection hidden="1"/>
    </xf>
    <xf numFmtId="0" fontId="10" fillId="5" borderId="12" xfId="3" applyFont="1" applyFill="1" applyBorder="1" applyAlignment="1" applyProtection="1">
      <alignment horizontal="left" vertical="center"/>
      <protection hidden="1"/>
    </xf>
    <xf numFmtId="0" fontId="12" fillId="5" borderId="7" xfId="3" applyFont="1" applyFill="1" applyBorder="1" applyAlignment="1" applyProtection="1">
      <alignment horizontal="left" vertical="center" wrapText="1"/>
      <protection hidden="1"/>
    </xf>
    <xf numFmtId="0" fontId="43" fillId="6" borderId="54" xfId="3" applyFont="1" applyFill="1" applyBorder="1" applyAlignment="1" applyProtection="1">
      <alignment horizontal="left" vertical="center"/>
      <protection hidden="1"/>
    </xf>
    <xf numFmtId="4" fontId="12" fillId="7" borderId="37" xfId="3" applyNumberFormat="1" applyFont="1" applyFill="1" applyBorder="1" applyAlignment="1" applyProtection="1">
      <alignment horizontal="center" vertical="center"/>
      <protection hidden="1"/>
    </xf>
    <xf numFmtId="166" fontId="10" fillId="7" borderId="37" xfId="3" applyNumberFormat="1" applyFont="1" applyFill="1" applyBorder="1" applyAlignment="1" applyProtection="1">
      <alignment horizontal="right" vertical="center"/>
      <protection hidden="1"/>
    </xf>
    <xf numFmtId="166" fontId="10" fillId="7" borderId="47" xfId="3" applyNumberFormat="1" applyFont="1" applyFill="1" applyBorder="1" applyAlignment="1" applyProtection="1">
      <alignment horizontal="center" vertical="center"/>
      <protection hidden="1"/>
    </xf>
    <xf numFmtId="166" fontId="9" fillId="5" borderId="14" xfId="3" applyNumberFormat="1" applyFill="1" applyBorder="1" applyAlignment="1" applyProtection="1">
      <alignment horizontal="center" vertical="center"/>
      <protection hidden="1"/>
    </xf>
    <xf numFmtId="166" fontId="12" fillId="7" borderId="47" xfId="3" applyNumberFormat="1" applyFont="1" applyFill="1" applyBorder="1" applyAlignment="1" applyProtection="1">
      <alignment horizontal="center" vertical="center"/>
      <protection hidden="1"/>
    </xf>
    <xf numFmtId="0" fontId="10" fillId="7" borderId="21" xfId="3" applyFont="1" applyFill="1" applyBorder="1" applyAlignment="1" applyProtection="1">
      <alignment horizontal="left" vertical="center"/>
      <protection hidden="1"/>
    </xf>
    <xf numFmtId="166" fontId="9" fillId="5" borderId="0" xfId="3" applyNumberFormat="1" applyFill="1" applyAlignment="1" applyProtection="1">
      <alignment horizontal="center"/>
      <protection hidden="1"/>
    </xf>
    <xf numFmtId="164" fontId="13" fillId="5" borderId="13" xfId="3" applyNumberFormat="1" applyFont="1" applyFill="1" applyBorder="1" applyProtection="1">
      <protection hidden="1"/>
    </xf>
    <xf numFmtId="166" fontId="55" fillId="0" borderId="13" xfId="3" applyNumberFormat="1" applyFont="1" applyFill="1" applyBorder="1" applyProtection="1">
      <protection hidden="1"/>
    </xf>
    <xf numFmtId="0" fontId="9" fillId="5" borderId="10" xfId="3" applyFill="1" applyBorder="1" applyProtection="1">
      <protection hidden="1"/>
    </xf>
    <xf numFmtId="0" fontId="9" fillId="5" borderId="25" xfId="3" applyFill="1" applyBorder="1" applyProtection="1">
      <protection hidden="1"/>
    </xf>
    <xf numFmtId="166" fontId="13" fillId="0" borderId="44" xfId="4" applyNumberFormat="1" applyFont="1" applyFill="1" applyBorder="1" applyAlignment="1" applyProtection="1">
      <alignment horizontal="center" vertical="center" wrapText="1"/>
      <protection hidden="1"/>
    </xf>
    <xf numFmtId="166" fontId="13" fillId="0" borderId="17" xfId="1" applyNumberFormat="1" applyFont="1" applyFill="1" applyBorder="1" applyAlignment="1" applyProtection="1">
      <alignment horizontal="center" vertical="center"/>
      <protection hidden="1"/>
    </xf>
    <xf numFmtId="0" fontId="43" fillId="6" borderId="42" xfId="3" applyFont="1" applyFill="1" applyBorder="1" applyAlignment="1" applyProtection="1">
      <alignment horizontal="left" vertical="center"/>
      <protection hidden="1"/>
    </xf>
    <xf numFmtId="4" fontId="12" fillId="7" borderId="37" xfId="3" applyNumberFormat="1" applyFont="1" applyFill="1" applyBorder="1" applyAlignment="1" applyProtection="1">
      <alignment horizontal="right" vertical="center"/>
      <protection hidden="1"/>
    </xf>
    <xf numFmtId="166" fontId="10" fillId="7" borderId="38" xfId="3" applyNumberFormat="1" applyFont="1" applyFill="1" applyBorder="1" applyAlignment="1" applyProtection="1">
      <alignment horizontal="right" vertical="center"/>
      <protection hidden="1"/>
    </xf>
    <xf numFmtId="0" fontId="9" fillId="5" borderId="14" xfId="3" applyFill="1" applyBorder="1" applyProtection="1">
      <protection hidden="1"/>
    </xf>
    <xf numFmtId="4" fontId="12" fillId="7" borderId="38" xfId="3" applyNumberFormat="1" applyFont="1" applyFill="1" applyBorder="1" applyAlignment="1" applyProtection="1">
      <alignment horizontal="right" vertical="center"/>
      <protection hidden="1"/>
    </xf>
    <xf numFmtId="4" fontId="12" fillId="7" borderId="52" xfId="3" applyNumberFormat="1" applyFont="1" applyFill="1" applyBorder="1" applyAlignment="1" applyProtection="1">
      <alignment horizontal="right" vertical="center"/>
      <protection hidden="1"/>
    </xf>
    <xf numFmtId="4" fontId="12" fillId="7" borderId="51" xfId="3" applyNumberFormat="1" applyFont="1" applyFill="1" applyBorder="1" applyAlignment="1" applyProtection="1">
      <alignment horizontal="center" vertical="center"/>
      <protection hidden="1"/>
    </xf>
    <xf numFmtId="0" fontId="46" fillId="0" borderId="0" xfId="0" applyFont="1" applyProtection="1">
      <protection locked="0" hidden="1"/>
    </xf>
    <xf numFmtId="0" fontId="46" fillId="0" borderId="0" xfId="0" applyFont="1" applyProtection="1">
      <protection locked="0"/>
    </xf>
    <xf numFmtId="0" fontId="9" fillId="5" borderId="0" xfId="3" applyFill="1" applyAlignment="1">
      <alignment vertical="center"/>
    </xf>
    <xf numFmtId="0" fontId="13" fillId="7" borderId="7" xfId="3" applyFont="1" applyFill="1" applyBorder="1" applyAlignment="1" applyProtection="1">
      <alignment horizontal="left" vertical="center" wrapText="1"/>
      <protection hidden="1"/>
    </xf>
    <xf numFmtId="0" fontId="13" fillId="5" borderId="0" xfId="3" applyFont="1" applyFill="1"/>
    <xf numFmtId="0" fontId="13" fillId="7" borderId="12" xfId="3" applyFont="1" applyFill="1" applyBorder="1" applyAlignment="1" applyProtection="1">
      <alignment horizontal="left" vertical="center" wrapText="1"/>
      <protection hidden="1"/>
    </xf>
    <xf numFmtId="0" fontId="10" fillId="5" borderId="15" xfId="3" applyFont="1" applyFill="1" applyBorder="1" applyProtection="1">
      <protection hidden="1"/>
    </xf>
    <xf numFmtId="166" fontId="48" fillId="0" borderId="44" xfId="4" applyNumberFormat="1" applyFont="1" applyFill="1" applyBorder="1" applyAlignment="1" applyProtection="1">
      <alignment horizontal="center" vertical="center" wrapText="1"/>
      <protection hidden="1"/>
    </xf>
    <xf numFmtId="0" fontId="17" fillId="5" borderId="1" xfId="223" applyFont="1" applyFill="1" applyBorder="1" applyAlignment="1">
      <alignment horizontal="left" vertical="center" wrapText="1"/>
    </xf>
    <xf numFmtId="0" fontId="17" fillId="2" borderId="63" xfId="3" applyNumberFormat="1" applyFont="1" applyFill="1" applyBorder="1" applyAlignment="1" applyProtection="1">
      <alignment horizontal="center" vertical="center"/>
      <protection locked="0"/>
    </xf>
    <xf numFmtId="0" fontId="17" fillId="2" borderId="60" xfId="3" applyNumberFormat="1" applyFont="1" applyFill="1" applyBorder="1" applyAlignment="1" applyProtection="1">
      <alignment horizontal="center" vertical="center"/>
      <protection locked="0"/>
    </xf>
    <xf numFmtId="0" fontId="17" fillId="2" borderId="59" xfId="3" applyNumberFormat="1" applyFont="1" applyFill="1" applyBorder="1" applyAlignment="1" applyProtection="1">
      <alignment horizontal="center" vertical="center"/>
      <protection locked="0"/>
    </xf>
    <xf numFmtId="0" fontId="13" fillId="0" borderId="24" xfId="223" applyFont="1" applyFill="1" applyBorder="1" applyAlignment="1">
      <alignment horizontal="left" vertical="center" wrapText="1"/>
    </xf>
    <xf numFmtId="0" fontId="13" fillId="0" borderId="6" xfId="223" applyFont="1" applyFill="1" applyBorder="1" applyAlignment="1">
      <alignment horizontal="left" vertical="center" wrapText="1"/>
    </xf>
    <xf numFmtId="166" fontId="17" fillId="0" borderId="2" xfId="1" applyNumberFormat="1" applyFont="1" applyFill="1" applyBorder="1" applyAlignment="1" applyProtection="1">
      <alignment horizontal="center" vertical="center"/>
      <protection hidden="1"/>
    </xf>
    <xf numFmtId="3" fontId="21" fillId="6" borderId="20" xfId="3" applyNumberFormat="1" applyFont="1" applyFill="1" applyBorder="1" applyAlignment="1" applyProtection="1">
      <alignment horizontal="center" vertical="center" wrapText="1"/>
      <protection hidden="1"/>
    </xf>
    <xf numFmtId="4" fontId="12" fillId="7" borderId="21" xfId="3" applyNumberFormat="1" applyFont="1" applyFill="1" applyBorder="1" applyAlignment="1">
      <alignment horizontal="center" vertical="center"/>
    </xf>
    <xf numFmtId="165" fontId="57" fillId="37" borderId="20" xfId="0" applyNumberFormat="1" applyFont="1" applyFill="1" applyBorder="1" applyAlignment="1" applyProtection="1">
      <alignment horizontal="center" vertical="center"/>
      <protection hidden="1"/>
    </xf>
    <xf numFmtId="0" fontId="17" fillId="5" borderId="12" xfId="3" applyFont="1" applyFill="1" applyBorder="1" applyAlignment="1" applyProtection="1">
      <protection hidden="1"/>
    </xf>
    <xf numFmtId="0" fontId="13" fillId="5" borderId="12" xfId="3" applyFont="1" applyFill="1" applyBorder="1" applyAlignment="1" applyProtection="1">
      <alignment vertical="center" wrapText="1"/>
      <protection hidden="1"/>
    </xf>
    <xf numFmtId="166" fontId="55" fillId="0" borderId="18" xfId="3" applyNumberFormat="1" applyFont="1" applyFill="1" applyBorder="1" applyAlignment="1" applyProtection="1">
      <alignment horizontal="center" vertical="center"/>
      <protection hidden="1"/>
    </xf>
    <xf numFmtId="0" fontId="13" fillId="0" borderId="43" xfId="223" applyFont="1" applyFill="1" applyBorder="1" applyAlignment="1">
      <alignment horizontal="left" vertical="center" wrapText="1"/>
    </xf>
    <xf numFmtId="166" fontId="13" fillId="0" borderId="35" xfId="223" applyNumberFormat="1" applyFont="1" applyFill="1" applyBorder="1" applyAlignment="1">
      <alignment horizontal="center" vertical="center"/>
    </xf>
    <xf numFmtId="166" fontId="13" fillId="0" borderId="36" xfId="223" applyNumberFormat="1" applyFont="1" applyFill="1" applyBorder="1" applyAlignment="1">
      <alignment horizontal="center" vertical="center"/>
    </xf>
    <xf numFmtId="166" fontId="15" fillId="5" borderId="2" xfId="3" applyNumberFormat="1" applyFont="1" applyFill="1" applyBorder="1" applyProtection="1">
      <protection hidden="1"/>
    </xf>
    <xf numFmtId="166" fontId="12" fillId="7" borderId="44" xfId="3" applyNumberFormat="1" applyFont="1" applyFill="1" applyBorder="1" applyAlignment="1" applyProtection="1">
      <alignment horizontal="right" vertical="center"/>
      <protection hidden="1"/>
    </xf>
    <xf numFmtId="166" fontId="52" fillId="36" borderId="57" xfId="312" applyNumberFormat="1" applyFont="1" applyFill="1" applyBorder="1" applyAlignment="1">
      <alignment horizontal="center" vertical="center" wrapText="1"/>
    </xf>
    <xf numFmtId="166" fontId="61" fillId="36" borderId="44" xfId="312" applyNumberFormat="1" applyFont="1" applyFill="1" applyBorder="1" applyAlignment="1">
      <alignment horizontal="center" vertical="center" wrapText="1"/>
    </xf>
    <xf numFmtId="166" fontId="17" fillId="0" borderId="2" xfId="223" applyNumberFormat="1" applyFont="1" applyFill="1" applyBorder="1" applyAlignment="1">
      <alignment horizontal="center" vertical="center"/>
    </xf>
    <xf numFmtId="0" fontId="13" fillId="5" borderId="21" xfId="3" applyFont="1" applyFill="1" applyBorder="1" applyAlignment="1" applyProtection="1">
      <alignment vertical="center" wrapText="1"/>
      <protection hidden="1"/>
    </xf>
    <xf numFmtId="0" fontId="13" fillId="5" borderId="0" xfId="3" applyFont="1" applyFill="1" applyProtection="1">
      <protection locked="0"/>
    </xf>
    <xf numFmtId="0" fontId="13" fillId="5" borderId="0" xfId="3" applyFont="1" applyFill="1" applyBorder="1"/>
    <xf numFmtId="0" fontId="12" fillId="5" borderId="12" xfId="3" applyFont="1" applyFill="1" applyBorder="1" applyAlignment="1" applyProtection="1">
      <alignment horizontal="left" vertical="center" wrapText="1"/>
      <protection hidden="1"/>
    </xf>
    <xf numFmtId="0" fontId="17" fillId="2" borderId="66" xfId="3" applyNumberFormat="1" applyFont="1" applyFill="1" applyBorder="1" applyAlignment="1" applyProtection="1">
      <alignment horizontal="center" vertical="center"/>
      <protection locked="0"/>
    </xf>
    <xf numFmtId="166" fontId="17" fillId="5" borderId="5" xfId="1" applyNumberFormat="1" applyFont="1" applyFill="1" applyBorder="1" applyAlignment="1" applyProtection="1">
      <alignment horizontal="center" vertical="center"/>
      <protection hidden="1"/>
    </xf>
    <xf numFmtId="166" fontId="52" fillId="36" borderId="65" xfId="312" applyNumberFormat="1" applyFont="1" applyFill="1" applyBorder="1" applyAlignment="1">
      <alignment horizontal="center" vertical="center" wrapText="1"/>
    </xf>
    <xf numFmtId="166" fontId="61" fillId="36" borderId="40" xfId="312" applyNumberFormat="1" applyFont="1" applyFill="1" applyBorder="1" applyAlignment="1">
      <alignment horizontal="center" vertical="center" wrapText="1"/>
    </xf>
    <xf numFmtId="166" fontId="17" fillId="0" borderId="41" xfId="223" applyNumberFormat="1" applyFont="1" applyFill="1" applyBorder="1" applyAlignment="1">
      <alignment horizontal="center" vertical="center"/>
    </xf>
    <xf numFmtId="0" fontId="13" fillId="7" borderId="21" xfId="3" applyFont="1" applyFill="1" applyBorder="1" applyAlignment="1" applyProtection="1">
      <alignment horizontal="left" vertical="center" wrapText="1"/>
      <protection hidden="1"/>
    </xf>
    <xf numFmtId="166" fontId="17" fillId="0" borderId="49" xfId="223" applyNumberFormat="1" applyFont="1" applyFill="1" applyBorder="1" applyAlignment="1">
      <alignment horizontal="center" vertical="center"/>
    </xf>
    <xf numFmtId="166" fontId="12" fillId="7" borderId="57" xfId="3" applyNumberFormat="1" applyFont="1" applyFill="1" applyBorder="1" applyAlignment="1" applyProtection="1">
      <alignment horizontal="right" vertical="center"/>
      <protection hidden="1"/>
    </xf>
    <xf numFmtId="166" fontId="17" fillId="5" borderId="41" xfId="1" applyNumberFormat="1" applyFont="1" applyFill="1" applyBorder="1" applyAlignment="1" applyProtection="1">
      <alignment horizontal="center" vertical="center"/>
      <protection hidden="1"/>
    </xf>
    <xf numFmtId="166" fontId="13" fillId="0" borderId="42" xfId="3" applyNumberFormat="1" applyFont="1" applyFill="1" applyBorder="1" applyAlignment="1" applyProtection="1">
      <alignment horizontal="center" vertical="center"/>
      <protection hidden="1"/>
    </xf>
    <xf numFmtId="166" fontId="17" fillId="0" borderId="46" xfId="223" applyNumberFormat="1" applyFont="1" applyFill="1" applyBorder="1" applyAlignment="1">
      <alignment horizontal="center" vertical="center"/>
    </xf>
    <xf numFmtId="166" fontId="17" fillId="0" borderId="8" xfId="223" applyNumberFormat="1" applyFont="1" applyFill="1" applyBorder="1" applyAlignment="1">
      <alignment horizontal="center" vertical="center"/>
    </xf>
    <xf numFmtId="166" fontId="17" fillId="0" borderId="5" xfId="223" applyNumberFormat="1" applyFont="1" applyFill="1" applyBorder="1" applyAlignment="1">
      <alignment horizontal="center" vertical="center"/>
    </xf>
    <xf numFmtId="166" fontId="15" fillId="5" borderId="49" xfId="3" applyNumberFormat="1" applyFont="1" applyFill="1" applyBorder="1" applyProtection="1">
      <protection hidden="1"/>
    </xf>
    <xf numFmtId="166" fontId="61" fillId="36" borderId="36" xfId="312" applyNumberFormat="1" applyFont="1" applyFill="1" applyBorder="1" applyAlignment="1">
      <alignment horizontal="center" vertical="center" wrapText="1"/>
    </xf>
    <xf numFmtId="166" fontId="61" fillId="36" borderId="45" xfId="312" applyNumberFormat="1" applyFont="1" applyFill="1" applyBorder="1" applyAlignment="1">
      <alignment horizontal="center" vertical="center" wrapText="1"/>
    </xf>
    <xf numFmtId="166" fontId="61" fillId="36" borderId="35" xfId="312" applyNumberFormat="1" applyFont="1" applyFill="1" applyBorder="1" applyAlignment="1">
      <alignment horizontal="center" vertical="center" wrapText="1"/>
    </xf>
    <xf numFmtId="166" fontId="52" fillId="36" borderId="58" xfId="312" applyNumberFormat="1" applyFont="1" applyFill="1" applyBorder="1" applyAlignment="1">
      <alignment horizontal="center" vertical="center" wrapText="1"/>
    </xf>
    <xf numFmtId="166" fontId="12" fillId="7" borderId="62" xfId="3" applyNumberFormat="1" applyFont="1" applyFill="1" applyBorder="1" applyAlignment="1" applyProtection="1">
      <alignment horizontal="right" vertical="center"/>
      <protection hidden="1"/>
    </xf>
    <xf numFmtId="166" fontId="12" fillId="7" borderId="39" xfId="3" applyNumberFormat="1" applyFont="1" applyFill="1" applyBorder="1" applyAlignment="1" applyProtection="1">
      <alignment horizontal="right" vertical="center"/>
      <protection hidden="1"/>
    </xf>
    <xf numFmtId="166" fontId="13" fillId="0" borderId="45" xfId="223" applyNumberFormat="1" applyFont="1" applyFill="1" applyBorder="1" applyAlignment="1">
      <alignment horizontal="center" vertical="center"/>
    </xf>
    <xf numFmtId="166" fontId="10" fillId="7" borderId="21" xfId="3" applyNumberFormat="1" applyFont="1" applyFill="1" applyBorder="1" applyAlignment="1">
      <alignment horizontal="center" vertical="center"/>
    </xf>
    <xf numFmtId="166" fontId="52" fillId="36" borderId="34" xfId="312" applyNumberFormat="1" applyFont="1" applyFill="1" applyBorder="1" applyAlignment="1">
      <alignment horizontal="center" vertical="center" wrapText="1"/>
    </xf>
    <xf numFmtId="166" fontId="48" fillId="0" borderId="57" xfId="4" applyNumberFormat="1" applyFont="1" applyFill="1" applyBorder="1" applyAlignment="1" applyProtection="1">
      <alignment horizontal="center" vertical="center" wrapText="1"/>
      <protection hidden="1"/>
    </xf>
    <xf numFmtId="166" fontId="52" fillId="36" borderId="64" xfId="312" applyNumberFormat="1" applyFont="1" applyFill="1" applyBorder="1" applyAlignment="1">
      <alignment horizontal="center" vertical="center" wrapText="1"/>
    </xf>
    <xf numFmtId="0" fontId="13" fillId="0" borderId="22" xfId="223" applyFont="1" applyFill="1" applyBorder="1" applyAlignment="1">
      <alignment horizontal="left" vertical="center" wrapText="1"/>
    </xf>
    <xf numFmtId="0" fontId="17" fillId="5" borderId="3" xfId="223" applyFont="1" applyFill="1" applyBorder="1" applyAlignment="1">
      <alignment horizontal="left" vertical="center" wrapText="1"/>
    </xf>
    <xf numFmtId="0" fontId="17" fillId="5" borderId="48" xfId="223" applyFont="1" applyFill="1" applyBorder="1" applyAlignment="1">
      <alignment horizontal="left" vertical="center" wrapText="1"/>
    </xf>
    <xf numFmtId="166" fontId="13" fillId="0" borderId="39" xfId="223" applyNumberFormat="1" applyFont="1" applyFill="1" applyBorder="1" applyAlignment="1">
      <alignment horizontal="center" vertical="center"/>
    </xf>
    <xf numFmtId="0" fontId="17" fillId="2" borderId="45" xfId="3" applyNumberFormat="1" applyFont="1" applyFill="1" applyBorder="1" applyAlignment="1" applyProtection="1">
      <alignment horizontal="center" vertical="center"/>
      <protection locked="0"/>
    </xf>
    <xf numFmtId="166" fontId="13" fillId="0" borderId="44" xfId="223" applyNumberFormat="1" applyFont="1" applyFill="1" applyBorder="1" applyAlignment="1">
      <alignment horizontal="center" vertical="center"/>
    </xf>
    <xf numFmtId="0" fontId="13" fillId="5" borderId="43" xfId="223" applyFont="1" applyFill="1" applyBorder="1" applyAlignment="1">
      <alignment horizontal="left" vertical="center"/>
    </xf>
    <xf numFmtId="0" fontId="13" fillId="0" borderId="50" xfId="223" applyFont="1" applyFill="1" applyBorder="1" applyAlignment="1">
      <alignment horizontal="left" vertical="center" wrapText="1"/>
    </xf>
    <xf numFmtId="166" fontId="13" fillId="0" borderId="40" xfId="223" applyNumberFormat="1" applyFont="1" applyFill="1" applyBorder="1" applyAlignment="1">
      <alignment horizontal="center" vertical="center"/>
    </xf>
    <xf numFmtId="0" fontId="17" fillId="2" borderId="61" xfId="3" applyNumberFormat="1" applyFont="1" applyFill="1" applyBorder="1" applyAlignment="1" applyProtection="1">
      <alignment horizontal="center" vertical="center"/>
      <protection locked="0"/>
    </xf>
    <xf numFmtId="0" fontId="10" fillId="7" borderId="12" xfId="3" applyFont="1" applyFill="1" applyBorder="1" applyAlignment="1" applyProtection="1">
      <alignment horizontal="left" vertical="center"/>
      <protection hidden="1"/>
    </xf>
    <xf numFmtId="0" fontId="9" fillId="5" borderId="0" xfId="3" applyFill="1" applyAlignment="1" applyProtection="1">
      <alignment vertical="center"/>
      <protection locked="0"/>
    </xf>
    <xf numFmtId="166" fontId="17" fillId="0" borderId="2" xfId="1" applyNumberFormat="1" applyFont="1" applyFill="1" applyBorder="1" applyAlignment="1" applyProtection="1">
      <alignment horizontal="center" vertical="center" wrapText="1"/>
      <protection hidden="1"/>
    </xf>
    <xf numFmtId="0" fontId="20" fillId="6" borderId="43" xfId="3" applyFont="1" applyFill="1" applyBorder="1" applyAlignment="1" applyProtection="1">
      <alignment horizontal="left" vertical="center" wrapText="1"/>
      <protection hidden="1"/>
    </xf>
    <xf numFmtId="166" fontId="13" fillId="39" borderId="17" xfId="1" applyNumberFormat="1" applyFont="1" applyFill="1" applyBorder="1" applyAlignment="1" applyProtection="1">
      <alignment horizontal="center" vertical="center"/>
      <protection hidden="1"/>
    </xf>
    <xf numFmtId="0" fontId="52" fillId="0" borderId="6" xfId="312" applyFont="1" applyFill="1" applyBorder="1" applyAlignment="1">
      <alignment vertical="center" wrapText="1"/>
    </xf>
    <xf numFmtId="0" fontId="52" fillId="0" borderId="24" xfId="312" applyFont="1" applyFill="1" applyBorder="1" applyAlignment="1">
      <alignment vertical="center" wrapText="1"/>
    </xf>
    <xf numFmtId="0" fontId="13" fillId="5" borderId="6" xfId="223" applyFont="1" applyFill="1" applyBorder="1" applyAlignment="1">
      <alignment horizontal="left" vertical="center" wrapText="1"/>
    </xf>
    <xf numFmtId="0" fontId="13" fillId="5" borderId="24" xfId="223" applyFont="1" applyFill="1" applyBorder="1" applyAlignment="1">
      <alignment horizontal="left" vertical="center" wrapText="1"/>
    </xf>
    <xf numFmtId="0" fontId="13" fillId="0" borderId="24" xfId="312" applyFont="1" applyFill="1" applyBorder="1" applyAlignment="1">
      <alignment vertical="center" wrapText="1"/>
    </xf>
    <xf numFmtId="0" fontId="13" fillId="0" borderId="6" xfId="312" applyFont="1" applyFill="1" applyBorder="1" applyAlignment="1">
      <alignment vertical="center" wrapText="1"/>
    </xf>
    <xf numFmtId="0" fontId="17" fillId="5" borderId="17" xfId="223" applyFont="1" applyFill="1" applyBorder="1" applyAlignment="1">
      <alignment horizontal="left" vertical="center" wrapText="1"/>
    </xf>
    <xf numFmtId="3" fontId="12" fillId="0" borderId="59" xfId="3" applyNumberFormat="1" applyFont="1" applyFill="1" applyBorder="1" applyAlignment="1" applyProtection="1">
      <alignment horizontal="center" vertical="center"/>
      <protection locked="0"/>
    </xf>
    <xf numFmtId="3" fontId="13" fillId="2" borderId="20" xfId="3" applyNumberFormat="1" applyFont="1" applyFill="1" applyBorder="1" applyAlignment="1" applyProtection="1">
      <alignment horizontal="center" vertical="center"/>
      <protection locked="0"/>
    </xf>
    <xf numFmtId="0" fontId="13" fillId="5" borderId="0" xfId="3" applyFont="1" applyFill="1" applyBorder="1" applyProtection="1">
      <protection locked="0"/>
    </xf>
    <xf numFmtId="0" fontId="13" fillId="7" borderId="7" xfId="3" applyFont="1" applyFill="1" applyBorder="1" applyAlignment="1">
      <alignment horizontal="left" vertical="center" wrapText="1"/>
    </xf>
    <xf numFmtId="0" fontId="13" fillId="5" borderId="26" xfId="223" applyFont="1" applyFill="1" applyBorder="1" applyAlignment="1">
      <alignment horizontal="left" vertical="center" wrapText="1"/>
    </xf>
    <xf numFmtId="166" fontId="17" fillId="5" borderId="20" xfId="3" applyNumberFormat="1" applyFont="1" applyFill="1" applyBorder="1" applyAlignment="1" applyProtection="1">
      <alignment horizontal="center" vertical="center"/>
      <protection hidden="1"/>
    </xf>
    <xf numFmtId="166" fontId="17" fillId="39" borderId="20" xfId="3" applyNumberFormat="1" applyFont="1" applyFill="1" applyBorder="1" applyAlignment="1" applyProtection="1">
      <alignment horizontal="center" vertical="center"/>
      <protection hidden="1"/>
    </xf>
    <xf numFmtId="0" fontId="13" fillId="5" borderId="7" xfId="3" applyFont="1" applyFill="1" applyBorder="1" applyAlignment="1" applyProtection="1">
      <alignment horizontal="left" vertical="center" wrapText="1"/>
      <protection hidden="1"/>
    </xf>
    <xf numFmtId="0" fontId="13" fillId="5" borderId="3" xfId="223" applyFont="1" applyFill="1" applyBorder="1" applyAlignment="1">
      <alignment horizontal="left" vertical="center" wrapText="1"/>
    </xf>
    <xf numFmtId="166" fontId="61" fillId="36" borderId="39" xfId="312" applyNumberFormat="1" applyFont="1" applyFill="1" applyBorder="1" applyAlignment="1">
      <alignment horizontal="center" vertical="center" wrapText="1"/>
    </xf>
    <xf numFmtId="166" fontId="52" fillId="36" borderId="62" xfId="312" applyNumberFormat="1" applyFont="1" applyFill="1" applyBorder="1" applyAlignment="1">
      <alignment horizontal="center" vertical="center" wrapText="1"/>
    </xf>
    <xf numFmtId="0" fontId="17" fillId="2" borderId="67" xfId="3" applyNumberFormat="1" applyFont="1" applyFill="1" applyBorder="1" applyAlignment="1" applyProtection="1">
      <alignment horizontal="center" vertical="center"/>
      <protection locked="0"/>
    </xf>
    <xf numFmtId="166" fontId="17" fillId="39" borderId="67" xfId="1" applyNumberFormat="1" applyFont="1" applyFill="1" applyBorder="1" applyAlignment="1" applyProtection="1">
      <alignment horizontal="center" vertical="center"/>
      <protection hidden="1"/>
    </xf>
    <xf numFmtId="166" fontId="13" fillId="0" borderId="67" xfId="223" applyNumberFormat="1" applyFont="1" applyFill="1" applyBorder="1" applyAlignment="1">
      <alignment horizontal="center" vertical="center"/>
    </xf>
    <xf numFmtId="166" fontId="13" fillId="0" borderId="68" xfId="223" applyNumberFormat="1" applyFont="1" applyFill="1" applyBorder="1" applyAlignment="1">
      <alignment horizontal="center" vertical="center"/>
    </xf>
    <xf numFmtId="0" fontId="17" fillId="2" borderId="68" xfId="3" applyNumberFormat="1" applyFont="1" applyFill="1" applyBorder="1" applyAlignment="1" applyProtection="1">
      <alignment horizontal="center" vertical="center"/>
      <protection locked="0"/>
    </xf>
    <xf numFmtId="166" fontId="13" fillId="39" borderId="67" xfId="312" applyNumberFormat="1" applyFont="1" applyFill="1" applyBorder="1" applyAlignment="1">
      <alignment horizontal="center" vertical="center" wrapText="1"/>
    </xf>
    <xf numFmtId="166" fontId="52" fillId="36" borderId="67" xfId="312" applyNumberFormat="1" applyFont="1" applyFill="1" applyBorder="1" applyAlignment="1">
      <alignment horizontal="center" vertical="center" wrapText="1"/>
    </xf>
    <xf numFmtId="166" fontId="61" fillId="36" borderId="67" xfId="312" applyNumberFormat="1" applyFont="1" applyFill="1" applyBorder="1" applyAlignment="1">
      <alignment horizontal="center" vertical="center" wrapText="1"/>
    </xf>
    <xf numFmtId="0" fontId="17" fillId="5" borderId="44" xfId="223" applyFont="1" applyFill="1" applyBorder="1" applyAlignment="1">
      <alignment horizontal="left" vertical="center" wrapText="1"/>
    </xf>
    <xf numFmtId="166" fontId="52" fillId="36" borderId="45" xfId="312" applyNumberFormat="1" applyFont="1" applyFill="1" applyBorder="1" applyAlignment="1">
      <alignment horizontal="center" vertical="center" wrapText="1"/>
    </xf>
    <xf numFmtId="0" fontId="13" fillId="0" borderId="70" xfId="223" applyFont="1" applyFill="1" applyBorder="1" applyAlignment="1">
      <alignment horizontal="left" vertical="center" wrapText="1"/>
    </xf>
    <xf numFmtId="166" fontId="52" fillId="36" borderId="68" xfId="312" applyNumberFormat="1" applyFont="1" applyFill="1" applyBorder="1" applyAlignment="1">
      <alignment horizontal="center" vertical="center" wrapText="1"/>
    </xf>
    <xf numFmtId="166" fontId="61" fillId="36" borderId="68" xfId="312" applyNumberFormat="1" applyFont="1" applyFill="1" applyBorder="1" applyAlignment="1">
      <alignment horizontal="center" vertical="center" wrapText="1"/>
    </xf>
    <xf numFmtId="166" fontId="17" fillId="0" borderId="69" xfId="223" applyNumberFormat="1" applyFont="1" applyFill="1" applyBorder="1" applyAlignment="1">
      <alignment horizontal="center" vertical="center"/>
    </xf>
    <xf numFmtId="0" fontId="17" fillId="5" borderId="39" xfId="223" applyFont="1" applyFill="1" applyBorder="1" applyAlignment="1">
      <alignment horizontal="left" vertical="center" wrapText="1"/>
    </xf>
    <xf numFmtId="0" fontId="17" fillId="2" borderId="39" xfId="3" applyNumberFormat="1" applyFont="1" applyFill="1" applyBorder="1" applyAlignment="1" applyProtection="1">
      <alignment horizontal="center" vertical="center"/>
      <protection locked="0"/>
    </xf>
    <xf numFmtId="0" fontId="17" fillId="2" borderId="44" xfId="3" applyNumberFormat="1" applyFont="1" applyFill="1" applyBorder="1" applyAlignment="1" applyProtection="1">
      <alignment horizontal="center" vertical="center"/>
      <protection locked="0"/>
    </xf>
    <xf numFmtId="0" fontId="13" fillId="0" borderId="1" xfId="223" applyFont="1" applyFill="1" applyBorder="1" applyAlignment="1">
      <alignment horizontal="left" vertical="center" wrapText="1"/>
    </xf>
    <xf numFmtId="166" fontId="52" fillId="36" borderId="44" xfId="312" applyNumberFormat="1" applyFont="1" applyFill="1" applyBorder="1" applyAlignment="1">
      <alignment horizontal="center" vertical="center" wrapText="1"/>
    </xf>
    <xf numFmtId="3" fontId="13" fillId="2" borderId="45" xfId="3" applyNumberFormat="1" applyFont="1" applyFill="1" applyBorder="1" applyAlignment="1" applyProtection="1">
      <alignment horizontal="center" vertical="center"/>
      <protection locked="0"/>
    </xf>
    <xf numFmtId="0" fontId="66" fillId="2" borderId="20" xfId="3" applyNumberFormat="1" applyFont="1" applyFill="1" applyBorder="1" applyAlignment="1" applyProtection="1">
      <alignment horizontal="center" vertical="center"/>
      <protection locked="0"/>
    </xf>
    <xf numFmtId="0" fontId="13" fillId="0" borderId="48" xfId="223" applyFont="1" applyFill="1" applyBorder="1" applyAlignment="1">
      <alignment horizontal="left" vertical="center" wrapText="1"/>
    </xf>
    <xf numFmtId="166" fontId="52" fillId="36" borderId="39" xfId="312" applyNumberFormat="1" applyFont="1" applyFill="1" applyBorder="1" applyAlignment="1">
      <alignment horizontal="center" vertical="center" wrapText="1"/>
    </xf>
    <xf numFmtId="3" fontId="21" fillId="6" borderId="9" xfId="3" applyNumberFormat="1" applyFont="1" applyFill="1" applyBorder="1" applyAlignment="1" applyProtection="1">
      <alignment horizontal="center" vertical="center" wrapText="1"/>
      <protection hidden="1"/>
    </xf>
    <xf numFmtId="166" fontId="17" fillId="0" borderId="55" xfId="1" applyNumberFormat="1" applyFont="1" applyFill="1" applyBorder="1" applyAlignment="1" applyProtection="1">
      <alignment horizontal="center" vertical="center"/>
      <protection hidden="1"/>
    </xf>
    <xf numFmtId="0" fontId="56" fillId="3" borderId="20" xfId="3" applyFont="1" applyFill="1" applyBorder="1" applyAlignment="1" applyProtection="1">
      <alignment horizontal="center" vertical="center"/>
      <protection locked="0"/>
    </xf>
    <xf numFmtId="0" fontId="17" fillId="3" borderId="60" xfId="3" applyNumberFormat="1" applyFont="1" applyFill="1" applyBorder="1" applyAlignment="1" applyProtection="1">
      <alignment horizontal="center" vertical="center"/>
      <protection locked="0"/>
    </xf>
    <xf numFmtId="0" fontId="17" fillId="3" borderId="63" xfId="3" applyNumberFormat="1" applyFont="1" applyFill="1" applyBorder="1" applyAlignment="1" applyProtection="1">
      <alignment horizontal="center" vertical="center"/>
      <protection locked="0"/>
    </xf>
    <xf numFmtId="0" fontId="56" fillId="3" borderId="20" xfId="3" applyFont="1" applyFill="1" applyBorder="1" applyAlignment="1" applyProtection="1">
      <alignment horizontal="center" vertical="center"/>
      <protection locked="0" hidden="1"/>
    </xf>
    <xf numFmtId="0" fontId="17" fillId="3" borderId="59" xfId="3" applyNumberFormat="1" applyFont="1" applyFill="1" applyBorder="1" applyAlignment="1" applyProtection="1">
      <alignment horizontal="center" vertical="center"/>
      <protection locked="0"/>
    </xf>
    <xf numFmtId="0" fontId="66" fillId="3" borderId="20" xfId="3" applyNumberFormat="1" applyFont="1" applyFill="1" applyBorder="1" applyAlignment="1" applyProtection="1">
      <alignment horizontal="center" vertical="center"/>
      <protection locked="0"/>
    </xf>
    <xf numFmtId="0" fontId="17" fillId="3" borderId="67" xfId="3" applyNumberFormat="1" applyFont="1" applyFill="1" applyBorder="1" applyAlignment="1" applyProtection="1">
      <alignment horizontal="center" vertical="center"/>
      <protection locked="0"/>
    </xf>
    <xf numFmtId="0" fontId="17" fillId="3" borderId="39" xfId="3" applyNumberFormat="1" applyFont="1" applyFill="1" applyBorder="1" applyAlignment="1" applyProtection="1">
      <alignment horizontal="center" vertical="center"/>
      <protection locked="0"/>
    </xf>
    <xf numFmtId="0" fontId="17" fillId="3" borderId="45" xfId="3" applyNumberFormat="1" applyFont="1" applyFill="1" applyBorder="1" applyAlignment="1" applyProtection="1">
      <alignment horizontal="center" vertical="center"/>
      <protection locked="0"/>
    </xf>
    <xf numFmtId="0" fontId="56" fillId="3" borderId="23" xfId="3" applyFont="1" applyFill="1" applyBorder="1" applyAlignment="1" applyProtection="1">
      <alignment horizontal="center" vertical="center"/>
      <protection locked="0"/>
    </xf>
    <xf numFmtId="3" fontId="13" fillId="3" borderId="45" xfId="3" applyNumberFormat="1" applyFont="1" applyFill="1" applyBorder="1" applyAlignment="1" applyProtection="1">
      <alignment horizontal="center" vertical="center"/>
      <protection locked="0"/>
    </xf>
    <xf numFmtId="3" fontId="54" fillId="40" borderId="20" xfId="3" applyNumberFormat="1" applyFont="1" applyFill="1" applyBorder="1" applyAlignment="1" applyProtection="1">
      <alignment horizontal="center" vertical="center" wrapText="1"/>
    </xf>
    <xf numFmtId="3" fontId="21" fillId="40" borderId="23" xfId="3" applyNumberFormat="1" applyFont="1" applyFill="1" applyBorder="1" applyAlignment="1" applyProtection="1">
      <alignment horizontal="center" vertical="center" wrapText="1"/>
    </xf>
    <xf numFmtId="0" fontId="76" fillId="0" borderId="10" xfId="0" applyFont="1" applyBorder="1" applyAlignment="1" applyProtection="1">
      <alignment horizontal="center" wrapText="1"/>
    </xf>
    <xf numFmtId="0" fontId="74" fillId="5" borderId="13" xfId="3" applyFont="1" applyFill="1" applyBorder="1" applyProtection="1"/>
    <xf numFmtId="3" fontId="21" fillId="40" borderId="17" xfId="3" applyNumberFormat="1" applyFont="1" applyFill="1" applyBorder="1" applyAlignment="1" applyProtection="1">
      <alignment horizontal="center" vertical="center" wrapText="1"/>
    </xf>
    <xf numFmtId="44" fontId="57" fillId="40" borderId="20" xfId="1" applyFont="1" applyFill="1" applyBorder="1" applyAlignment="1" applyProtection="1">
      <alignment horizontal="center"/>
      <protection hidden="1"/>
    </xf>
    <xf numFmtId="166" fontId="21" fillId="40" borderId="20" xfId="3" applyNumberFormat="1" applyFont="1" applyFill="1" applyBorder="1" applyAlignment="1" applyProtection="1">
      <alignment horizontal="center" vertical="center" wrapText="1"/>
      <protection hidden="1"/>
    </xf>
    <xf numFmtId="0" fontId="76" fillId="0" borderId="9" xfId="0" applyFont="1" applyBorder="1" applyAlignment="1" applyProtection="1">
      <alignment horizontal="center" wrapText="1"/>
    </xf>
    <xf numFmtId="0" fontId="74" fillId="5" borderId="16" xfId="3" applyFont="1" applyFill="1" applyBorder="1" applyProtection="1"/>
    <xf numFmtId="0" fontId="13" fillId="0" borderId="20" xfId="223" applyFont="1" applyFill="1" applyBorder="1" applyAlignment="1">
      <alignment horizontal="left" vertical="top" wrapText="1"/>
    </xf>
    <xf numFmtId="169" fontId="13" fillId="7" borderId="20" xfId="3" applyNumberFormat="1" applyFont="1" applyFill="1" applyBorder="1" applyAlignment="1" applyProtection="1">
      <alignment horizontal="center" vertical="center"/>
    </xf>
    <xf numFmtId="164" fontId="21" fillId="40" borderId="20" xfId="3" applyNumberFormat="1" applyFont="1" applyFill="1" applyBorder="1" applyAlignment="1" applyProtection="1">
      <alignment horizontal="center" vertical="center" wrapText="1"/>
      <protection hidden="1"/>
    </xf>
    <xf numFmtId="164" fontId="21" fillId="40" borderId="19" xfId="3" applyNumberFormat="1" applyFont="1" applyFill="1" applyBorder="1" applyAlignment="1" applyProtection="1">
      <alignment horizontal="center" vertical="center" wrapText="1"/>
      <protection hidden="1"/>
    </xf>
    <xf numFmtId="0" fontId="20" fillId="40" borderId="17" xfId="3" applyFont="1" applyFill="1" applyBorder="1" applyAlignment="1" applyProtection="1">
      <alignment horizontal="left" vertical="center" wrapText="1"/>
      <protection hidden="1"/>
    </xf>
    <xf numFmtId="3" fontId="21" fillId="40" borderId="20" xfId="3" applyNumberFormat="1" applyFont="1" applyFill="1" applyBorder="1" applyAlignment="1" applyProtection="1">
      <alignment horizontal="center" vertical="center" wrapText="1"/>
      <protection hidden="1"/>
    </xf>
    <xf numFmtId="0" fontId="43" fillId="40" borderId="9" xfId="3" applyFont="1" applyFill="1" applyBorder="1" applyAlignment="1" applyProtection="1">
      <alignment horizontal="left" vertical="center"/>
      <protection hidden="1"/>
    </xf>
    <xf numFmtId="166" fontId="21" fillId="40" borderId="11" xfId="3" applyNumberFormat="1" applyFont="1" applyFill="1" applyBorder="1" applyAlignment="1" applyProtection="1">
      <alignment horizontal="center" vertical="center" wrapText="1"/>
      <protection hidden="1"/>
    </xf>
    <xf numFmtId="0" fontId="66" fillId="3" borderId="17" xfId="3" applyNumberFormat="1" applyFont="1" applyFill="1" applyBorder="1" applyAlignment="1" applyProtection="1">
      <alignment horizontal="center" vertical="center"/>
      <protection locked="0"/>
    </xf>
    <xf numFmtId="164" fontId="9" fillId="5" borderId="10" xfId="3" applyNumberFormat="1" applyFill="1" applyBorder="1" applyAlignment="1" applyProtection="1">
      <alignment horizontal="center" vertical="center"/>
      <protection hidden="1"/>
    </xf>
    <xf numFmtId="165" fontId="57" fillId="40" borderId="23" xfId="0" applyNumberFormat="1" applyFont="1" applyFill="1" applyBorder="1" applyAlignment="1" applyProtection="1">
      <alignment horizontal="center" vertical="center"/>
      <protection hidden="1"/>
    </xf>
    <xf numFmtId="166" fontId="17" fillId="0" borderId="71" xfId="1" applyNumberFormat="1" applyFont="1" applyFill="1" applyBorder="1" applyAlignment="1" applyProtection="1">
      <alignment horizontal="center" vertical="center"/>
      <protection hidden="1"/>
    </xf>
    <xf numFmtId="166" fontId="9" fillId="0" borderId="10" xfId="3" applyNumberFormat="1" applyFill="1" applyBorder="1" applyAlignment="1" applyProtection="1">
      <alignment horizontal="center" vertical="center"/>
      <protection hidden="1"/>
    </xf>
    <xf numFmtId="166" fontId="13" fillId="0" borderId="42" xfId="1" applyNumberFormat="1" applyFont="1" applyFill="1" applyBorder="1" applyAlignment="1" applyProtection="1">
      <alignment horizontal="center" vertical="center"/>
      <protection hidden="1"/>
    </xf>
    <xf numFmtId="166" fontId="10" fillId="7" borderId="17" xfId="3" applyNumberFormat="1" applyFont="1" applyFill="1" applyBorder="1" applyAlignment="1" applyProtection="1">
      <alignment horizontal="right" vertical="center"/>
      <protection hidden="1"/>
    </xf>
    <xf numFmtId="166" fontId="9" fillId="5" borderId="19" xfId="3" applyNumberFormat="1" applyFill="1" applyBorder="1" applyProtection="1">
      <protection hidden="1"/>
    </xf>
    <xf numFmtId="165" fontId="57" fillId="40" borderId="20" xfId="0" applyNumberFormat="1" applyFont="1" applyFill="1" applyBorder="1" applyAlignment="1" applyProtection="1">
      <alignment horizontal="center" vertical="center"/>
      <protection hidden="1"/>
    </xf>
    <xf numFmtId="166" fontId="17" fillId="0" borderId="41" xfId="1" applyNumberFormat="1" applyFont="1" applyFill="1" applyBorder="1" applyAlignment="1" applyProtection="1">
      <alignment horizontal="center" vertical="center"/>
      <protection hidden="1"/>
    </xf>
    <xf numFmtId="166" fontId="13" fillId="0" borderId="54" xfId="3" applyNumberFormat="1" applyFont="1" applyFill="1" applyBorder="1" applyAlignment="1" applyProtection="1">
      <alignment horizontal="center" vertical="center"/>
      <protection hidden="1"/>
    </xf>
    <xf numFmtId="166" fontId="13" fillId="0" borderId="54" xfId="1" applyNumberFormat="1" applyFont="1" applyFill="1" applyBorder="1" applyAlignment="1" applyProtection="1">
      <alignment horizontal="center" vertical="center"/>
      <protection hidden="1"/>
    </xf>
    <xf numFmtId="166" fontId="17" fillId="0" borderId="72" xfId="1" applyNumberFormat="1" applyFont="1" applyFill="1" applyBorder="1" applyAlignment="1" applyProtection="1">
      <alignment horizontal="center" vertical="center"/>
      <protection hidden="1"/>
    </xf>
    <xf numFmtId="0" fontId="13" fillId="0" borderId="60" xfId="3" applyFont="1" applyFill="1" applyBorder="1" applyAlignment="1">
      <alignment vertical="center"/>
    </xf>
    <xf numFmtId="0" fontId="13" fillId="0" borderId="63" xfId="0" applyFont="1" applyFill="1" applyBorder="1" applyAlignment="1">
      <alignment vertical="center" wrapText="1"/>
    </xf>
    <xf numFmtId="8" fontId="13" fillId="0" borderId="60" xfId="0" applyNumberFormat="1" applyFont="1" applyFill="1" applyBorder="1" applyAlignment="1">
      <alignment horizontal="center" vertical="center" wrapText="1"/>
    </xf>
    <xf numFmtId="166" fontId="17" fillId="0" borderId="59" xfId="1" applyNumberFormat="1" applyFont="1" applyFill="1" applyBorder="1" applyAlignment="1" applyProtection="1">
      <alignment horizontal="center" vertical="center"/>
      <protection hidden="1"/>
    </xf>
    <xf numFmtId="166" fontId="17" fillId="0" borderId="60" xfId="1" applyNumberFormat="1" applyFont="1" applyFill="1" applyBorder="1" applyAlignment="1" applyProtection="1">
      <alignment horizontal="center" vertical="center" wrapText="1"/>
      <protection hidden="1"/>
    </xf>
    <xf numFmtId="166" fontId="17" fillId="0" borderId="63" xfId="1" applyNumberFormat="1" applyFont="1" applyFill="1" applyBorder="1" applyAlignment="1" applyProtection="1">
      <alignment horizontal="center" vertical="center"/>
      <protection hidden="1"/>
    </xf>
    <xf numFmtId="166" fontId="13" fillId="0" borderId="60" xfId="223" applyNumberFormat="1" applyFont="1" applyFill="1" applyBorder="1" applyAlignment="1">
      <alignment horizontal="center" vertical="center"/>
    </xf>
    <xf numFmtId="166" fontId="52" fillId="0" borderId="60" xfId="0" applyNumberFormat="1" applyFont="1" applyFill="1" applyBorder="1" applyAlignment="1">
      <alignment horizontal="center" vertical="center" wrapText="1"/>
    </xf>
    <xf numFmtId="166" fontId="17" fillId="0" borderId="60" xfId="1" applyNumberFormat="1" applyFont="1" applyFill="1" applyBorder="1" applyAlignment="1" applyProtection="1">
      <alignment horizontal="center" vertical="center"/>
      <protection hidden="1"/>
    </xf>
    <xf numFmtId="166" fontId="17" fillId="0" borderId="63" xfId="1" applyNumberFormat="1" applyFont="1" applyFill="1" applyBorder="1" applyAlignment="1" applyProtection="1">
      <alignment horizontal="center" vertical="center" wrapText="1"/>
      <protection hidden="1"/>
    </xf>
    <xf numFmtId="3" fontId="21" fillId="40" borderId="17" xfId="3" applyNumberFormat="1" applyFont="1" applyFill="1" applyBorder="1" applyAlignment="1" applyProtection="1">
      <alignment horizontal="center" vertical="center" wrapText="1"/>
      <protection hidden="1"/>
    </xf>
    <xf numFmtId="166" fontId="21" fillId="40" borderId="54" xfId="3" applyNumberFormat="1" applyFont="1" applyFill="1" applyBorder="1" applyAlignment="1" applyProtection="1">
      <alignment horizontal="center" vertical="center" wrapText="1"/>
      <protection hidden="1"/>
    </xf>
    <xf numFmtId="166" fontId="21" fillId="40" borderId="55" xfId="3" applyNumberFormat="1" applyFont="1" applyFill="1" applyBorder="1" applyAlignment="1" applyProtection="1">
      <alignment horizontal="center" vertical="center" wrapText="1"/>
      <protection hidden="1"/>
    </xf>
    <xf numFmtId="166" fontId="10" fillId="7" borderId="0" xfId="3" applyNumberFormat="1" applyFont="1" applyFill="1" applyBorder="1" applyAlignment="1" applyProtection="1">
      <alignment horizontal="center" vertical="center"/>
      <protection hidden="1"/>
    </xf>
    <xf numFmtId="166" fontId="10" fillId="7" borderId="19" xfId="3" applyNumberFormat="1" applyFont="1" applyFill="1" applyBorder="1" applyAlignment="1" applyProtection="1">
      <alignment horizontal="right" vertical="center"/>
      <protection hidden="1"/>
    </xf>
    <xf numFmtId="164" fontId="21" fillId="40" borderId="23" xfId="3" applyNumberFormat="1" applyFont="1" applyFill="1" applyBorder="1" applyAlignment="1" applyProtection="1">
      <alignment horizontal="center" vertical="center" wrapText="1"/>
      <protection hidden="1"/>
    </xf>
    <xf numFmtId="0" fontId="21" fillId="40" borderId="20" xfId="3" applyFont="1" applyFill="1" applyBorder="1" applyAlignment="1" applyProtection="1">
      <alignment horizontal="left" vertical="center"/>
      <protection hidden="1"/>
    </xf>
    <xf numFmtId="0" fontId="13" fillId="0" borderId="59" xfId="223" applyFont="1" applyFill="1" applyBorder="1" applyAlignment="1">
      <alignment vertical="center" wrapText="1"/>
    </xf>
    <xf numFmtId="0" fontId="13" fillId="0" borderId="60" xfId="223" applyFont="1" applyFill="1" applyBorder="1" applyAlignment="1">
      <alignment vertical="center"/>
    </xf>
    <xf numFmtId="0" fontId="13" fillId="0" borderId="60" xfId="3" applyFont="1" applyFill="1" applyBorder="1"/>
    <xf numFmtId="0" fontId="13" fillId="0" borderId="60" xfId="223" applyFont="1" applyFill="1" applyBorder="1" applyAlignment="1">
      <alignment vertical="center" wrapText="1"/>
    </xf>
    <xf numFmtId="0" fontId="13" fillId="0" borderId="60" xfId="0" applyFont="1" applyFill="1" applyBorder="1" applyAlignment="1">
      <alignment vertical="center" wrapText="1"/>
    </xf>
    <xf numFmtId="8" fontId="13" fillId="0" borderId="59" xfId="0" applyNumberFormat="1" applyFont="1" applyFill="1" applyBorder="1" applyAlignment="1">
      <alignment horizontal="center" vertical="center" wrapText="1"/>
    </xf>
    <xf numFmtId="8" fontId="13" fillId="0" borderId="63" xfId="0" applyNumberFormat="1" applyFont="1" applyFill="1" applyBorder="1" applyAlignment="1">
      <alignment horizontal="center" vertical="center" wrapText="1"/>
    </xf>
    <xf numFmtId="166" fontId="13" fillId="0" borderId="59" xfId="223" applyNumberFormat="1" applyFont="1" applyFill="1" applyBorder="1" applyAlignment="1">
      <alignment horizontal="center" vertical="center"/>
    </xf>
    <xf numFmtId="166" fontId="52" fillId="0" borderId="63" xfId="0" applyNumberFormat="1" applyFont="1" applyFill="1" applyBorder="1" applyAlignment="1">
      <alignment horizontal="center" wrapText="1"/>
    </xf>
    <xf numFmtId="0" fontId="20" fillId="40" borderId="42" xfId="3" applyFont="1" applyFill="1" applyBorder="1" applyAlignment="1" applyProtection="1">
      <alignment horizontal="left" vertical="center" wrapText="1"/>
      <protection hidden="1"/>
    </xf>
    <xf numFmtId="4" fontId="12" fillId="7" borderId="17" xfId="3" applyNumberFormat="1" applyFont="1" applyFill="1" applyBorder="1" applyAlignment="1">
      <alignment horizontal="center" vertical="center"/>
    </xf>
    <xf numFmtId="0" fontId="13" fillId="0" borderId="59" xfId="0" applyFont="1" applyFill="1" applyBorder="1" applyAlignment="1">
      <alignment vertical="center" wrapText="1"/>
    </xf>
    <xf numFmtId="3" fontId="17" fillId="3" borderId="59" xfId="3" applyNumberFormat="1" applyFont="1" applyFill="1" applyBorder="1" applyAlignment="1" applyProtection="1">
      <alignment horizontal="center" vertical="center" wrapText="1"/>
      <protection hidden="1"/>
    </xf>
    <xf numFmtId="166" fontId="13" fillId="0" borderId="1" xfId="0" applyNumberFormat="1" applyFont="1" applyFill="1" applyBorder="1" applyAlignment="1">
      <alignment horizontal="center" vertical="center" wrapText="1"/>
    </xf>
    <xf numFmtId="166" fontId="17" fillId="0" borderId="72" xfId="3" applyNumberFormat="1" applyFont="1" applyBorder="1" applyAlignment="1" applyProtection="1">
      <alignment horizontal="center" vertical="center"/>
      <protection hidden="1"/>
    </xf>
    <xf numFmtId="166" fontId="17" fillId="0" borderId="8" xfId="3" applyNumberFormat="1" applyFont="1" applyBorder="1" applyAlignment="1" applyProtection="1">
      <alignment horizontal="center" vertical="center"/>
      <protection hidden="1"/>
    </xf>
    <xf numFmtId="166" fontId="13" fillId="0" borderId="1" xfId="1" applyNumberFormat="1" applyFont="1" applyFill="1" applyBorder="1" applyAlignment="1" applyProtection="1">
      <alignment horizontal="center" vertical="center"/>
      <protection hidden="1"/>
    </xf>
    <xf numFmtId="166" fontId="13" fillId="0" borderId="73" xfId="223" applyNumberFormat="1" applyFont="1" applyFill="1" applyBorder="1" applyAlignment="1">
      <alignment horizontal="center" vertical="center"/>
    </xf>
    <xf numFmtId="166" fontId="13" fillId="0" borderId="80" xfId="223" applyNumberFormat="1" applyFont="1" applyFill="1" applyBorder="1" applyAlignment="1">
      <alignment horizontal="center" vertical="center"/>
    </xf>
    <xf numFmtId="0" fontId="13" fillId="0" borderId="74" xfId="223" applyFont="1" applyFill="1" applyBorder="1" applyAlignment="1">
      <alignment horizontal="left" vertical="center" wrapText="1"/>
    </xf>
    <xf numFmtId="0" fontId="13" fillId="0" borderId="75" xfId="223" applyFont="1" applyFill="1" applyBorder="1" applyAlignment="1">
      <alignment horizontal="left" vertical="center" wrapText="1"/>
    </xf>
    <xf numFmtId="166" fontId="12" fillId="0" borderId="1" xfId="3" applyNumberFormat="1" applyFont="1" applyFill="1" applyBorder="1" applyAlignment="1" applyProtection="1">
      <alignment horizontal="right" vertical="center"/>
      <protection hidden="1"/>
    </xf>
    <xf numFmtId="0" fontId="17" fillId="3" borderId="81" xfId="3" applyNumberFormat="1" applyFont="1" applyFill="1" applyBorder="1" applyAlignment="1" applyProtection="1">
      <alignment horizontal="center" vertical="center"/>
      <protection locked="0"/>
    </xf>
    <xf numFmtId="0" fontId="17" fillId="5" borderId="59" xfId="223" applyFont="1" applyFill="1" applyBorder="1" applyAlignment="1">
      <alignment horizontal="left" vertical="center" wrapText="1"/>
    </xf>
    <xf numFmtId="3" fontId="13" fillId="3" borderId="81" xfId="3" applyNumberFormat="1" applyFont="1" applyFill="1" applyBorder="1" applyAlignment="1" applyProtection="1">
      <alignment horizontal="center" vertical="center"/>
      <protection locked="0"/>
    </xf>
    <xf numFmtId="166" fontId="21" fillId="40" borderId="19" xfId="3" applyNumberFormat="1" applyFont="1" applyFill="1" applyBorder="1" applyAlignment="1" applyProtection="1">
      <alignment horizontal="center" vertical="center" wrapText="1"/>
      <protection hidden="1"/>
    </xf>
    <xf numFmtId="166" fontId="52" fillId="0" borderId="76" xfId="312" applyNumberFormat="1" applyFont="1" applyFill="1" applyBorder="1" applyAlignment="1">
      <alignment horizontal="center" vertical="center" wrapText="1"/>
    </xf>
    <xf numFmtId="166" fontId="61" fillId="0" borderId="77" xfId="312" applyNumberFormat="1" applyFont="1" applyFill="1" applyBorder="1" applyAlignment="1">
      <alignment horizontal="center" vertical="center" wrapText="1"/>
    </xf>
    <xf numFmtId="166" fontId="52" fillId="0" borderId="42" xfId="312" applyNumberFormat="1" applyFont="1" applyFill="1" applyBorder="1" applyAlignment="1">
      <alignment horizontal="center" vertical="center" wrapText="1"/>
    </xf>
    <xf numFmtId="166" fontId="61" fillId="0" borderId="41" xfId="312" applyNumberFormat="1" applyFont="1" applyFill="1" applyBorder="1" applyAlignment="1">
      <alignment horizontal="center" vertical="center" wrapText="1"/>
    </xf>
    <xf numFmtId="0" fontId="17" fillId="5" borderId="53" xfId="223" applyFont="1" applyFill="1" applyBorder="1" applyAlignment="1">
      <alignment horizontal="left" vertical="center" wrapText="1"/>
    </xf>
    <xf numFmtId="166" fontId="12" fillId="0" borderId="2" xfId="3" applyNumberFormat="1" applyFont="1" applyFill="1" applyBorder="1" applyAlignment="1" applyProtection="1">
      <alignment horizontal="right" vertical="center"/>
      <protection hidden="1"/>
    </xf>
    <xf numFmtId="166" fontId="52" fillId="0" borderId="78" xfId="312" applyNumberFormat="1" applyFont="1" applyFill="1" applyBorder="1" applyAlignment="1">
      <alignment horizontal="center" vertical="center" wrapText="1"/>
    </xf>
    <xf numFmtId="166" fontId="61" fillId="0" borderId="79" xfId="312" applyNumberFormat="1" applyFont="1" applyFill="1" applyBorder="1" applyAlignment="1">
      <alignment horizontal="center" vertical="center" wrapText="1"/>
    </xf>
    <xf numFmtId="0" fontId="17" fillId="5" borderId="4" xfId="223" applyFont="1" applyFill="1" applyBorder="1" applyAlignment="1">
      <alignment horizontal="left" vertical="center" wrapText="1"/>
    </xf>
    <xf numFmtId="166" fontId="13" fillId="0" borderId="42" xfId="223" applyNumberFormat="1" applyFont="1" applyFill="1" applyBorder="1" applyAlignment="1">
      <alignment horizontal="center" vertical="center"/>
    </xf>
    <xf numFmtId="166" fontId="12" fillId="7" borderId="1" xfId="3" applyNumberFormat="1" applyFont="1" applyFill="1" applyBorder="1" applyAlignment="1" applyProtection="1">
      <alignment horizontal="right" vertical="center"/>
      <protection hidden="1"/>
    </xf>
    <xf numFmtId="166" fontId="17" fillId="0" borderId="77" xfId="223" applyNumberFormat="1" applyFont="1" applyFill="1" applyBorder="1" applyAlignment="1">
      <alignment horizontal="center" vertical="center"/>
    </xf>
    <xf numFmtId="0" fontId="17" fillId="3" borderId="82" xfId="3" applyNumberFormat="1" applyFont="1" applyFill="1" applyBorder="1" applyAlignment="1" applyProtection="1">
      <alignment horizontal="center" vertical="center"/>
      <protection locked="0"/>
    </xf>
    <xf numFmtId="4" fontId="12" fillId="7" borderId="20" xfId="3" applyNumberFormat="1" applyFont="1" applyFill="1" applyBorder="1" applyAlignment="1" applyProtection="1">
      <alignment horizontal="center" vertical="center"/>
      <protection hidden="1"/>
    </xf>
    <xf numFmtId="166" fontId="17" fillId="0" borderId="85" xfId="223" applyNumberFormat="1" applyFont="1" applyFill="1" applyBorder="1" applyAlignment="1">
      <alignment horizontal="center" vertical="center"/>
    </xf>
    <xf numFmtId="166" fontId="13" fillId="0" borderId="83" xfId="223" applyNumberFormat="1" applyFont="1" applyFill="1" applyBorder="1" applyAlignment="1">
      <alignment horizontal="center" vertical="center"/>
    </xf>
    <xf numFmtId="166" fontId="13" fillId="0" borderId="86" xfId="223" applyNumberFormat="1" applyFont="1" applyFill="1" applyBorder="1" applyAlignment="1">
      <alignment horizontal="center" vertical="center"/>
    </xf>
    <xf numFmtId="166" fontId="52" fillId="0" borderId="84" xfId="312" applyNumberFormat="1" applyFont="1" applyFill="1" applyBorder="1" applyAlignment="1">
      <alignment horizontal="center" vertical="center" wrapText="1"/>
    </xf>
    <xf numFmtId="166" fontId="61" fillId="0" borderId="85" xfId="312" applyNumberFormat="1" applyFont="1" applyFill="1" applyBorder="1" applyAlignment="1">
      <alignment horizontal="center" vertical="center" wrapText="1"/>
    </xf>
    <xf numFmtId="0" fontId="20" fillId="40" borderId="6" xfId="3" applyFont="1" applyFill="1" applyBorder="1" applyAlignment="1" applyProtection="1">
      <alignment horizontal="left" vertical="center" wrapText="1"/>
      <protection hidden="1"/>
    </xf>
    <xf numFmtId="4" fontId="12" fillId="7" borderId="12" xfId="3" applyNumberFormat="1" applyFont="1" applyFill="1" applyBorder="1" applyAlignment="1" applyProtection="1">
      <alignment horizontal="center" vertical="center"/>
      <protection hidden="1"/>
    </xf>
    <xf numFmtId="166" fontId="12" fillId="7" borderId="14" xfId="3" applyNumberFormat="1" applyFont="1" applyFill="1" applyBorder="1" applyAlignment="1" applyProtection="1">
      <alignment horizontal="right" vertical="center"/>
      <protection hidden="1"/>
    </xf>
    <xf numFmtId="166" fontId="13" fillId="0" borderId="14" xfId="3" applyNumberFormat="1" applyFont="1" applyFill="1" applyBorder="1" applyAlignment="1" applyProtection="1">
      <alignment horizontal="center" vertical="center"/>
      <protection hidden="1"/>
    </xf>
    <xf numFmtId="166" fontId="17" fillId="0" borderId="23" xfId="1" applyNumberFormat="1" applyFont="1" applyFill="1" applyBorder="1" applyAlignment="1" applyProtection="1">
      <alignment horizontal="center" vertical="center"/>
      <protection hidden="1"/>
    </xf>
    <xf numFmtId="166" fontId="12" fillId="7" borderId="12" xfId="3" applyNumberFormat="1" applyFont="1" applyFill="1" applyBorder="1" applyAlignment="1" applyProtection="1">
      <alignment horizontal="right" vertical="center"/>
      <protection hidden="1"/>
    </xf>
    <xf numFmtId="166" fontId="13" fillId="0" borderId="21" xfId="3" applyNumberFormat="1" applyFont="1" applyFill="1" applyBorder="1" applyAlignment="1" applyProtection="1">
      <alignment horizontal="center" vertical="center"/>
      <protection hidden="1"/>
    </xf>
    <xf numFmtId="166" fontId="12" fillId="7" borderId="9" xfId="3" applyNumberFormat="1" applyFont="1" applyFill="1" applyBorder="1" applyAlignment="1" applyProtection="1">
      <alignment horizontal="right" vertical="center"/>
      <protection hidden="1"/>
    </xf>
    <xf numFmtId="166" fontId="12" fillId="7" borderId="11" xfId="3" applyNumberFormat="1" applyFont="1" applyFill="1" applyBorder="1" applyAlignment="1" applyProtection="1">
      <alignment horizontal="right" vertical="center"/>
      <protection hidden="1"/>
    </xf>
    <xf numFmtId="166" fontId="9" fillId="5" borderId="11" xfId="3" applyNumberFormat="1" applyFill="1" applyBorder="1" applyProtection="1">
      <protection hidden="1"/>
    </xf>
    <xf numFmtId="166" fontId="12" fillId="7" borderId="15" xfId="3" applyNumberFormat="1" applyFont="1" applyFill="1" applyBorder="1" applyAlignment="1" applyProtection="1">
      <alignment horizontal="right" vertical="center"/>
      <protection hidden="1"/>
    </xf>
    <xf numFmtId="166" fontId="12" fillId="7" borderId="16" xfId="3" applyNumberFormat="1" applyFont="1" applyFill="1" applyBorder="1" applyAlignment="1" applyProtection="1">
      <alignment horizontal="right" vertical="center"/>
      <protection hidden="1"/>
    </xf>
    <xf numFmtId="166" fontId="9" fillId="5" borderId="16" xfId="3" applyNumberFormat="1" applyFill="1" applyBorder="1" applyProtection="1">
      <protection hidden="1"/>
    </xf>
    <xf numFmtId="3" fontId="54" fillId="40" borderId="23" xfId="3" applyNumberFormat="1" applyFont="1" applyFill="1" applyBorder="1" applyAlignment="1" applyProtection="1">
      <alignment horizontal="center" vertical="center" wrapText="1"/>
    </xf>
    <xf numFmtId="165" fontId="57" fillId="40" borderId="25" xfId="0" applyNumberFormat="1" applyFont="1" applyFill="1" applyBorder="1" applyAlignment="1" applyProtection="1">
      <alignment horizontal="center" vertical="center"/>
      <protection hidden="1"/>
    </xf>
    <xf numFmtId="0" fontId="14" fillId="0" borderId="17" xfId="0" applyFont="1" applyBorder="1" applyAlignment="1">
      <alignment horizontal="center" vertical="center" wrapText="1"/>
    </xf>
    <xf numFmtId="0" fontId="14" fillId="0" borderId="18" xfId="0" applyFont="1" applyBorder="1" applyAlignment="1">
      <alignment horizontal="center" vertical="center"/>
    </xf>
    <xf numFmtId="0" fontId="0" fillId="0" borderId="18" xfId="0" applyBorder="1"/>
    <xf numFmtId="0" fontId="0" fillId="0" borderId="19" xfId="0" applyBorder="1"/>
    <xf numFmtId="0" fontId="14" fillId="0" borderId="18" xfId="0" applyFont="1" applyBorder="1" applyAlignment="1">
      <alignment horizontal="center" vertical="center" wrapText="1"/>
    </xf>
    <xf numFmtId="0" fontId="13" fillId="0" borderId="0" xfId="3" applyFont="1" applyFill="1" applyBorder="1"/>
    <xf numFmtId="0" fontId="17" fillId="5" borderId="66" xfId="223" applyFont="1" applyFill="1" applyBorder="1" applyAlignment="1">
      <alignment horizontal="left" vertical="center" wrapText="1"/>
    </xf>
    <xf numFmtId="166" fontId="12" fillId="0" borderId="48" xfId="3" applyNumberFormat="1" applyFont="1" applyFill="1" applyBorder="1" applyAlignment="1" applyProtection="1">
      <alignment horizontal="right" vertical="center"/>
      <protection hidden="1"/>
    </xf>
    <xf numFmtId="166" fontId="12" fillId="0" borderId="49" xfId="3" applyNumberFormat="1" applyFont="1" applyFill="1" applyBorder="1" applyAlignment="1" applyProtection="1">
      <alignment horizontal="right" vertical="center"/>
      <protection hidden="1"/>
    </xf>
    <xf numFmtId="7" fontId="17" fillId="0" borderId="87" xfId="1" applyNumberFormat="1" applyFont="1" applyFill="1" applyBorder="1" applyAlignment="1" applyProtection="1">
      <alignment horizontal="center" vertical="center" wrapText="1"/>
    </xf>
    <xf numFmtId="166" fontId="12" fillId="7" borderId="17" xfId="3" applyNumberFormat="1" applyFont="1" applyFill="1" applyBorder="1" applyAlignment="1" applyProtection="1">
      <alignment horizontal="center" vertical="center"/>
      <protection hidden="1"/>
    </xf>
    <xf numFmtId="166" fontId="12" fillId="7" borderId="19" xfId="3" applyNumberFormat="1" applyFont="1" applyFill="1" applyBorder="1" applyAlignment="1" applyProtection="1">
      <alignment horizontal="center" vertical="center"/>
      <protection hidden="1"/>
    </xf>
    <xf numFmtId="166" fontId="12" fillId="7" borderId="18" xfId="3" applyNumberFormat="1" applyFont="1" applyFill="1" applyBorder="1" applyAlignment="1" applyProtection="1">
      <alignment horizontal="center" vertical="center"/>
      <protection hidden="1"/>
    </xf>
    <xf numFmtId="0" fontId="9" fillId="5" borderId="0" xfId="3" applyFont="1" applyFill="1" applyProtection="1"/>
    <xf numFmtId="166" fontId="52" fillId="0" borderId="1" xfId="619" applyNumberFormat="1" applyFont="1" applyFill="1" applyBorder="1" applyAlignment="1">
      <alignment horizontal="center" vertical="center" wrapText="1"/>
    </xf>
    <xf numFmtId="0" fontId="13" fillId="0" borderId="88" xfId="223" applyFont="1" applyFill="1" applyBorder="1" applyAlignment="1">
      <alignment horizontal="left" vertical="center" wrapText="1"/>
    </xf>
    <xf numFmtId="0" fontId="17" fillId="3" borderId="88" xfId="3" applyNumberFormat="1" applyFont="1" applyFill="1" applyBorder="1" applyAlignment="1" applyProtection="1">
      <alignment horizontal="center" vertical="center"/>
      <protection locked="0"/>
    </xf>
    <xf numFmtId="166" fontId="52" fillId="0" borderId="89" xfId="619" applyNumberFormat="1" applyFont="1" applyFill="1" applyBorder="1" applyAlignment="1">
      <alignment horizontal="center" vertical="center" wrapText="1"/>
    </xf>
    <xf numFmtId="166" fontId="61" fillId="0" borderId="90" xfId="619" applyNumberFormat="1" applyFont="1" applyFill="1" applyBorder="1" applyAlignment="1">
      <alignment horizontal="center" vertical="center" wrapText="1"/>
    </xf>
    <xf numFmtId="166" fontId="13" fillId="0" borderId="89" xfId="223" applyNumberFormat="1" applyFont="1" applyFill="1" applyBorder="1" applyAlignment="1">
      <alignment horizontal="center" vertical="center"/>
    </xf>
    <xf numFmtId="166" fontId="17" fillId="0" borderId="90" xfId="223" applyNumberFormat="1" applyFont="1" applyFill="1" applyBorder="1" applyAlignment="1">
      <alignment horizontal="center" vertical="center"/>
    </xf>
    <xf numFmtId="0" fontId="13" fillId="0" borderId="88" xfId="3" applyFont="1" applyFill="1" applyBorder="1" applyAlignment="1" applyProtection="1">
      <alignment vertical="center"/>
      <protection hidden="1"/>
    </xf>
    <xf numFmtId="166" fontId="17" fillId="0" borderId="91" xfId="1" applyNumberFormat="1" applyFont="1" applyFill="1" applyBorder="1" applyAlignment="1" applyProtection="1">
      <alignment horizontal="center" vertical="center" wrapText="1"/>
      <protection hidden="1"/>
    </xf>
    <xf numFmtId="166" fontId="13" fillId="7" borderId="89" xfId="4" applyNumberFormat="1" applyFont="1" applyFill="1" applyBorder="1" applyAlignment="1" applyProtection="1">
      <alignment horizontal="center" vertical="center" wrapText="1"/>
      <protection hidden="1"/>
    </xf>
    <xf numFmtId="166" fontId="17" fillId="7" borderId="90" xfId="1" applyNumberFormat="1" applyFont="1" applyFill="1" applyBorder="1" applyAlignment="1" applyProtection="1">
      <alignment horizontal="center" vertical="center" wrapText="1"/>
      <protection hidden="1"/>
    </xf>
    <xf numFmtId="166" fontId="13" fillId="7" borderId="93" xfId="4" applyNumberFormat="1" applyFont="1" applyFill="1" applyBorder="1" applyAlignment="1" applyProtection="1">
      <alignment horizontal="center" vertical="center" wrapText="1"/>
      <protection hidden="1"/>
    </xf>
    <xf numFmtId="166" fontId="17" fillId="7" borderId="94" xfId="1" applyNumberFormat="1" applyFont="1" applyFill="1" applyBorder="1" applyAlignment="1" applyProtection="1">
      <alignment horizontal="center" vertical="center" wrapText="1"/>
      <protection hidden="1"/>
    </xf>
    <xf numFmtId="0" fontId="17" fillId="3" borderId="95" xfId="3" applyNumberFormat="1" applyFont="1" applyFill="1" applyBorder="1" applyAlignment="1" applyProtection="1">
      <alignment horizontal="center" vertical="center"/>
      <protection locked="0"/>
    </xf>
    <xf numFmtId="7" fontId="17" fillId="0" borderId="90" xfId="1" applyNumberFormat="1" applyFont="1" applyFill="1" applyBorder="1" applyAlignment="1" applyProtection="1">
      <alignment horizontal="center" vertical="center" wrapText="1"/>
    </xf>
    <xf numFmtId="166" fontId="13" fillId="0" borderId="96" xfId="0" applyNumberFormat="1" applyFont="1" applyFill="1" applyBorder="1" applyAlignment="1">
      <alignment horizontal="center" vertical="center" wrapText="1"/>
    </xf>
    <xf numFmtId="7" fontId="17" fillId="7" borderId="90" xfId="1" applyNumberFormat="1" applyFont="1" applyFill="1" applyBorder="1" applyAlignment="1" applyProtection="1">
      <alignment horizontal="center" vertical="center" wrapText="1"/>
    </xf>
    <xf numFmtId="0" fontId="13" fillId="0" borderId="88" xfId="0" applyFont="1" applyFill="1" applyBorder="1" applyAlignment="1">
      <alignment vertical="center" wrapText="1"/>
    </xf>
    <xf numFmtId="166" fontId="17" fillId="0" borderId="90" xfId="1" applyNumberFormat="1" applyFont="1" applyFill="1" applyBorder="1" applyAlignment="1" applyProtection="1">
      <alignment horizontal="center" vertical="center"/>
      <protection hidden="1"/>
    </xf>
    <xf numFmtId="166" fontId="17" fillId="0" borderId="90" xfId="1" applyNumberFormat="1" applyFont="1" applyFill="1" applyBorder="1" applyAlignment="1" applyProtection="1">
      <alignment horizontal="center" vertical="center" wrapText="1"/>
      <protection hidden="1"/>
    </xf>
    <xf numFmtId="0" fontId="13" fillId="0" borderId="92" xfId="223" applyFont="1" applyFill="1" applyBorder="1" applyAlignment="1">
      <alignment horizontal="left" vertical="center" wrapText="1"/>
    </xf>
    <xf numFmtId="0" fontId="13" fillId="0" borderId="92" xfId="3" applyFont="1" applyFill="1" applyBorder="1" applyAlignment="1" applyProtection="1">
      <alignment vertical="center"/>
      <protection hidden="1"/>
    </xf>
    <xf numFmtId="0" fontId="17" fillId="3" borderId="98" xfId="3" applyNumberFormat="1" applyFont="1" applyFill="1" applyBorder="1" applyAlignment="1" applyProtection="1">
      <alignment horizontal="center" vertical="center"/>
      <protection locked="0"/>
    </xf>
    <xf numFmtId="0" fontId="17" fillId="3" borderId="99" xfId="3" applyNumberFormat="1" applyFont="1" applyFill="1" applyBorder="1" applyAlignment="1" applyProtection="1">
      <alignment horizontal="center" vertical="center"/>
      <protection locked="0"/>
    </xf>
    <xf numFmtId="0" fontId="17" fillId="3" borderId="100" xfId="3" applyNumberFormat="1" applyFont="1" applyFill="1" applyBorder="1" applyAlignment="1" applyProtection="1">
      <alignment horizontal="center" vertical="center"/>
      <protection locked="0"/>
    </xf>
    <xf numFmtId="0" fontId="13" fillId="0" borderId="97" xfId="3" applyFont="1" applyFill="1" applyBorder="1" applyAlignment="1" applyProtection="1">
      <alignment vertical="center"/>
      <protection hidden="1"/>
    </xf>
    <xf numFmtId="0" fontId="13" fillId="0" borderId="101" xfId="223" applyFont="1" applyFill="1" applyBorder="1" applyAlignment="1">
      <alignment horizontal="left" vertical="center" wrapText="1"/>
    </xf>
    <xf numFmtId="166" fontId="17" fillId="0" borderId="103" xfId="223" applyNumberFormat="1" applyFont="1" applyFill="1" applyBorder="1" applyAlignment="1">
      <alignment horizontal="center" vertical="center"/>
    </xf>
    <xf numFmtId="0" fontId="17" fillId="3" borderId="102" xfId="3" applyNumberFormat="1" applyFont="1" applyFill="1" applyBorder="1" applyAlignment="1" applyProtection="1">
      <alignment horizontal="center" vertical="center"/>
      <protection locked="0"/>
    </xf>
    <xf numFmtId="170" fontId="13" fillId="7" borderId="13" xfId="1" applyNumberFormat="1" applyFont="1" applyFill="1" applyBorder="1" applyAlignment="1" applyProtection="1">
      <alignment horizontal="center" vertical="center"/>
    </xf>
    <xf numFmtId="170" fontId="13" fillId="7" borderId="18" xfId="1" applyNumberFormat="1" applyFont="1" applyFill="1" applyBorder="1" applyAlignment="1" applyProtection="1">
      <alignment horizontal="center" vertical="center"/>
    </xf>
    <xf numFmtId="170" fontId="13" fillId="7" borderId="19" xfId="1" applyNumberFormat="1" applyFont="1" applyFill="1" applyBorder="1" applyAlignment="1" applyProtection="1">
      <alignment horizontal="center" vertical="center"/>
    </xf>
    <xf numFmtId="170" fontId="13" fillId="7" borderId="16" xfId="1" applyNumberFormat="1" applyFont="1" applyFill="1" applyBorder="1" applyAlignment="1" applyProtection="1">
      <alignment horizontal="center" vertical="center"/>
    </xf>
    <xf numFmtId="0" fontId="53" fillId="0" borderId="0" xfId="0" applyFont="1" applyProtection="1">
      <protection locked="0"/>
    </xf>
    <xf numFmtId="0" fontId="53" fillId="0" borderId="0" xfId="0" applyFont="1"/>
    <xf numFmtId="0" fontId="53" fillId="0" borderId="0" xfId="0" applyFont="1" applyProtection="1">
      <protection locked="0" hidden="1"/>
    </xf>
    <xf numFmtId="0" fontId="13" fillId="0" borderId="17" xfId="223" applyFont="1" applyFill="1" applyBorder="1" applyAlignment="1">
      <alignment horizontal="left" vertical="top" wrapText="1"/>
    </xf>
    <xf numFmtId="3" fontId="13" fillId="3" borderId="20" xfId="3" applyNumberFormat="1" applyFont="1" applyFill="1" applyBorder="1" applyAlignment="1" applyProtection="1">
      <alignment horizontal="center" vertical="center"/>
    </xf>
    <xf numFmtId="7" fontId="13" fillId="7" borderId="18" xfId="1" applyNumberFormat="1" applyFont="1" applyFill="1" applyBorder="1" applyAlignment="1" applyProtection="1">
      <alignment horizontal="right" vertical="center"/>
    </xf>
    <xf numFmtId="170" fontId="13" fillId="7" borderId="18" xfId="1" applyNumberFormat="1" applyFont="1" applyFill="1" applyBorder="1" applyAlignment="1" applyProtection="1">
      <alignment horizontal="left" vertical="center"/>
    </xf>
    <xf numFmtId="7" fontId="17" fillId="7" borderId="18" xfId="1" applyNumberFormat="1" applyFont="1" applyFill="1" applyBorder="1" applyAlignment="1" applyProtection="1">
      <alignment horizontal="left" vertical="center"/>
    </xf>
    <xf numFmtId="170" fontId="13" fillId="7" borderId="10" xfId="1" applyNumberFormat="1" applyFont="1" applyFill="1" applyBorder="1" applyAlignment="1" applyProtection="1">
      <alignment horizontal="left" vertical="center"/>
    </xf>
    <xf numFmtId="170" fontId="13" fillId="7" borderId="11" xfId="1" applyNumberFormat="1" applyFont="1" applyFill="1" applyBorder="1" applyAlignment="1" applyProtection="1">
      <alignment horizontal="left" vertical="center"/>
    </xf>
    <xf numFmtId="3" fontId="13" fillId="3" borderId="23" xfId="3" applyNumberFormat="1" applyFont="1" applyFill="1" applyBorder="1" applyAlignment="1" applyProtection="1">
      <alignment horizontal="center" vertical="center"/>
    </xf>
    <xf numFmtId="7" fontId="13" fillId="7" borderId="10" xfId="1" applyNumberFormat="1" applyFont="1" applyFill="1" applyBorder="1" applyAlignment="1" applyProtection="1">
      <alignment horizontal="left" vertical="center"/>
    </xf>
    <xf numFmtId="0" fontId="76" fillId="3" borderId="24" xfId="0" applyFont="1" applyFill="1" applyBorder="1" applyProtection="1"/>
    <xf numFmtId="0" fontId="71" fillId="3" borderId="91" xfId="0" applyFont="1" applyFill="1" applyBorder="1" applyAlignment="1" applyProtection="1">
      <alignment horizontal="left" wrapText="1"/>
    </xf>
    <xf numFmtId="0" fontId="76" fillId="3" borderId="102" xfId="0" applyFont="1" applyFill="1" applyBorder="1" applyAlignment="1" applyProtection="1">
      <alignment horizontal="center" wrapText="1"/>
    </xf>
    <xf numFmtId="0" fontId="76" fillId="3" borderId="104" xfId="0" applyFont="1" applyFill="1" applyBorder="1" applyAlignment="1" applyProtection="1">
      <alignment horizontal="center" wrapText="1"/>
    </xf>
    <xf numFmtId="170" fontId="13" fillId="7" borderId="13" xfId="1" applyNumberFormat="1" applyFont="1" applyFill="1" applyBorder="1" applyAlignment="1" applyProtection="1">
      <alignment horizontal="left" vertical="center"/>
    </xf>
    <xf numFmtId="7" fontId="13" fillId="7" borderId="13" xfId="1" applyNumberFormat="1" applyFont="1" applyFill="1" applyBorder="1" applyAlignment="1" applyProtection="1">
      <alignment horizontal="left" vertical="center"/>
    </xf>
    <xf numFmtId="170" fontId="13" fillId="7" borderId="19" xfId="1" applyNumberFormat="1" applyFont="1" applyFill="1" applyBorder="1" applyAlignment="1" applyProtection="1">
      <alignment horizontal="left" vertical="center"/>
    </xf>
    <xf numFmtId="7" fontId="17" fillId="7" borderId="13" xfId="1" applyNumberFormat="1" applyFont="1" applyFill="1" applyBorder="1" applyAlignment="1" applyProtection="1">
      <alignment horizontal="left" vertical="center"/>
    </xf>
    <xf numFmtId="0" fontId="0" fillId="0" borderId="0" xfId="0" applyProtection="1">
      <protection locked="0"/>
    </xf>
    <xf numFmtId="0" fontId="0" fillId="0" borderId="12" xfId="0" applyBorder="1" applyProtection="1"/>
    <xf numFmtId="0" fontId="0" fillId="0" borderId="0" xfId="0" applyBorder="1" applyProtection="1"/>
    <xf numFmtId="0" fontId="0" fillId="0" borderId="14" xfId="0" applyBorder="1" applyProtection="1"/>
    <xf numFmtId="0" fontId="48" fillId="40" borderId="23" xfId="0" applyFont="1" applyFill="1" applyBorder="1" applyAlignment="1" applyProtection="1">
      <alignment vertical="center" wrapText="1"/>
    </xf>
    <xf numFmtId="0" fontId="0" fillId="0" borderId="0" xfId="0" applyBorder="1" applyProtection="1">
      <protection locked="0"/>
    </xf>
    <xf numFmtId="0" fontId="0" fillId="0" borderId="14" xfId="0" applyBorder="1" applyProtection="1">
      <protection locked="0"/>
    </xf>
    <xf numFmtId="0" fontId="80" fillId="3" borderId="18" xfId="0" applyFont="1" applyFill="1" applyBorder="1" applyAlignment="1" applyProtection="1">
      <alignment horizontal="center" vertical="center" wrapText="1"/>
      <protection locked="0"/>
    </xf>
    <xf numFmtId="0" fontId="17" fillId="0" borderId="17" xfId="0" applyFont="1" applyBorder="1" applyAlignment="1" applyProtection="1">
      <alignment horizontal="right" vertical="center" wrapText="1"/>
    </xf>
    <xf numFmtId="0" fontId="17" fillId="3" borderId="19" xfId="0" applyFont="1" applyFill="1" applyBorder="1" applyAlignment="1" applyProtection="1">
      <alignment horizontal="center" vertical="center" wrapText="1"/>
      <protection locked="0"/>
    </xf>
    <xf numFmtId="0" fontId="82" fillId="0" borderId="25" xfId="0" applyFont="1" applyBorder="1" applyAlignment="1" applyProtection="1">
      <alignment vertical="center" wrapText="1"/>
    </xf>
    <xf numFmtId="0" fontId="83" fillId="41" borderId="15" xfId="0" applyFont="1" applyFill="1" applyBorder="1" applyAlignment="1" applyProtection="1">
      <alignment vertical="center" wrapText="1"/>
    </xf>
    <xf numFmtId="0" fontId="83" fillId="41" borderId="18" xfId="0" applyFont="1" applyFill="1" applyBorder="1" applyAlignment="1" applyProtection="1">
      <alignment horizontal="center" vertical="center" wrapText="1"/>
      <protection locked="0"/>
    </xf>
    <xf numFmtId="0" fontId="84" fillId="41" borderId="13" xfId="0" applyFont="1" applyFill="1" applyBorder="1" applyAlignment="1" applyProtection="1">
      <alignment horizontal="center" vertical="center" wrapText="1"/>
    </xf>
    <xf numFmtId="0" fontId="84" fillId="41" borderId="13" xfId="0" applyFont="1" applyFill="1" applyBorder="1" applyAlignment="1" applyProtection="1">
      <alignment horizontal="center" vertical="center" wrapText="1"/>
      <protection locked="0"/>
    </xf>
    <xf numFmtId="0" fontId="84" fillId="41" borderId="16" xfId="0" applyFont="1" applyFill="1" applyBorder="1" applyAlignment="1" applyProtection="1">
      <alignment horizontal="center" vertical="center" wrapText="1"/>
      <protection locked="0"/>
    </xf>
    <xf numFmtId="0" fontId="17" fillId="0" borderId="97" xfId="0" applyFont="1" applyBorder="1" applyAlignment="1" applyProtection="1">
      <alignment horizontal="center" vertical="center" wrapText="1"/>
      <protection hidden="1"/>
    </xf>
    <xf numFmtId="0" fontId="0" fillId="0" borderId="0" xfId="0" applyFill="1" applyBorder="1" applyAlignment="1" applyProtection="1"/>
    <xf numFmtId="0" fontId="0" fillId="0" borderId="14" xfId="0" applyFill="1" applyBorder="1" applyAlignment="1" applyProtection="1"/>
    <xf numFmtId="0" fontId="17" fillId="0" borderId="12" xfId="0" applyFont="1" applyBorder="1" applyAlignment="1" applyProtection="1">
      <alignment horizontal="center" vertical="center" wrapText="1"/>
      <protection hidden="1"/>
    </xf>
    <xf numFmtId="0" fontId="48" fillId="40" borderId="20" xfId="0" applyFont="1" applyFill="1" applyBorder="1" applyAlignment="1" applyProtection="1">
      <alignment vertical="center" wrapText="1"/>
      <protection hidden="1"/>
    </xf>
    <xf numFmtId="0" fontId="48" fillId="40" borderId="25" xfId="0" applyFont="1" applyFill="1" applyBorder="1" applyAlignment="1" applyProtection="1">
      <alignment vertical="center" wrapText="1"/>
      <protection hidden="1"/>
    </xf>
    <xf numFmtId="0" fontId="80" fillId="3" borderId="17" xfId="0" applyFont="1" applyFill="1" applyBorder="1" applyAlignment="1" applyProtection="1">
      <alignment horizontal="center" vertical="center" wrapText="1"/>
      <protection locked="0"/>
    </xf>
    <xf numFmtId="0" fontId="17" fillId="0" borderId="17" xfId="0" applyFont="1" applyBorder="1" applyAlignment="1" applyProtection="1">
      <alignment horizontal="center" vertical="center" wrapText="1"/>
    </xf>
    <xf numFmtId="0" fontId="85" fillId="3" borderId="20" xfId="0" applyFont="1" applyFill="1" applyBorder="1" applyAlignment="1" applyProtection="1">
      <alignment horizontal="center" vertical="center" wrapText="1"/>
      <protection locked="0"/>
    </xf>
    <xf numFmtId="0" fontId="86" fillId="0" borderId="26" xfId="0" applyFont="1" applyBorder="1" applyAlignment="1" applyProtection="1">
      <alignment horizontal="center" vertical="center" wrapText="1"/>
      <protection hidden="1"/>
    </xf>
    <xf numFmtId="0" fontId="87" fillId="0" borderId="0" xfId="0" applyFont="1" applyFill="1" applyBorder="1" applyAlignment="1" applyProtection="1">
      <alignment horizontal="left"/>
    </xf>
    <xf numFmtId="0" fontId="88" fillId="0" borderId="0" xfId="0" applyFont="1" applyFill="1" applyBorder="1" applyAlignment="1" applyProtection="1"/>
    <xf numFmtId="0" fontId="88" fillId="0" borderId="14" xfId="0" applyFont="1" applyFill="1" applyBorder="1" applyAlignment="1" applyProtection="1"/>
    <xf numFmtId="0" fontId="88" fillId="0" borderId="0" xfId="0" applyFont="1" applyProtection="1">
      <protection locked="0"/>
    </xf>
    <xf numFmtId="0" fontId="86" fillId="0" borderId="12" xfId="0" applyFont="1" applyBorder="1" applyAlignment="1" applyProtection="1">
      <alignment horizontal="center" vertical="center" wrapText="1"/>
      <protection hidden="1"/>
    </xf>
    <xf numFmtId="0" fontId="89" fillId="0" borderId="0" xfId="0" applyFont="1" applyFill="1" applyBorder="1" applyAlignment="1" applyProtection="1">
      <alignment horizontal="left"/>
    </xf>
    <xf numFmtId="0" fontId="83" fillId="41" borderId="15" xfId="0" applyFont="1" applyFill="1" applyBorder="1" applyAlignment="1" applyProtection="1">
      <alignment vertical="center" wrapText="1"/>
      <protection hidden="1"/>
    </xf>
    <xf numFmtId="0" fontId="84" fillId="41" borderId="16" xfId="0" applyFont="1" applyFill="1" applyBorder="1" applyAlignment="1" applyProtection="1">
      <alignment horizontal="center" vertical="center" wrapText="1"/>
    </xf>
    <xf numFmtId="0" fontId="80" fillId="3" borderId="20" xfId="0" applyFont="1" applyFill="1" applyBorder="1" applyAlignment="1" applyProtection="1">
      <alignment horizontal="center" vertical="center" wrapText="1"/>
      <protection locked="0"/>
    </xf>
    <xf numFmtId="0" fontId="17" fillId="0" borderId="25" xfId="0" applyFont="1" applyBorder="1" applyAlignment="1" applyProtection="1">
      <alignment horizontal="center" vertical="center" wrapText="1"/>
      <protection hidden="1"/>
    </xf>
    <xf numFmtId="0" fontId="90" fillId="0" borderId="0" xfId="0" applyFont="1" applyFill="1" applyBorder="1" applyAlignment="1" applyProtection="1">
      <alignment vertical="center" wrapText="1"/>
    </xf>
    <xf numFmtId="0" fontId="90" fillId="0" borderId="14" xfId="0" applyFont="1" applyFill="1" applyBorder="1" applyAlignment="1" applyProtection="1">
      <alignment vertical="center" wrapText="1"/>
    </xf>
    <xf numFmtId="0" fontId="15" fillId="0" borderId="0" xfId="0" applyFont="1" applyBorder="1" applyAlignment="1" applyProtection="1">
      <alignment horizontal="center" vertical="center" wrapText="1"/>
      <protection locked="0"/>
    </xf>
    <xf numFmtId="0" fontId="84" fillId="0" borderId="0" xfId="0" applyFont="1" applyBorder="1" applyAlignment="1" applyProtection="1">
      <alignment vertical="center" wrapText="1"/>
      <protection locked="0"/>
    </xf>
    <xf numFmtId="0" fontId="81" fillId="0" borderId="12" xfId="0" applyFont="1" applyBorder="1" applyAlignment="1" applyProtection="1">
      <alignment horizontal="left" vertical="center" wrapText="1"/>
      <protection hidden="1"/>
    </xf>
    <xf numFmtId="0" fontId="15" fillId="0" borderId="0" xfId="0" applyFont="1" applyBorder="1" applyAlignment="1" applyProtection="1">
      <alignment horizontal="center" vertical="center" wrapText="1"/>
    </xf>
    <xf numFmtId="0" fontId="84" fillId="0" borderId="0" xfId="0" applyFont="1" applyBorder="1" applyAlignment="1" applyProtection="1">
      <alignment vertical="center" wrapText="1"/>
    </xf>
    <xf numFmtId="0" fontId="17" fillId="0" borderId="17" xfId="0" applyFont="1" applyFill="1" applyBorder="1" applyAlignment="1" applyProtection="1">
      <alignment horizontal="center" vertical="center" wrapText="1"/>
    </xf>
    <xf numFmtId="0" fontId="80" fillId="0" borderId="20"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protection locked="0"/>
    </xf>
    <xf numFmtId="0" fontId="84" fillId="0" borderId="0" xfId="0" applyFont="1" applyFill="1" applyBorder="1" applyAlignment="1" applyProtection="1">
      <alignment vertical="center" wrapText="1"/>
      <protection locked="0"/>
    </xf>
    <xf numFmtId="0" fontId="0" fillId="0" borderId="0" xfId="0" applyFill="1" applyProtection="1">
      <protection locked="0"/>
    </xf>
    <xf numFmtId="0" fontId="17" fillId="0" borderId="21" xfId="0" applyFont="1" applyBorder="1" applyAlignment="1" applyProtection="1">
      <alignment horizontal="center" vertical="center" wrapText="1"/>
      <protection hidden="1"/>
    </xf>
    <xf numFmtId="0" fontId="90" fillId="0" borderId="0" xfId="0" applyFont="1" applyFill="1" applyBorder="1" applyAlignment="1" applyProtection="1">
      <alignment vertical="center" wrapText="1"/>
      <protection locked="0"/>
    </xf>
    <xf numFmtId="0" fontId="90" fillId="0" borderId="14" xfId="0" applyFont="1" applyFill="1" applyBorder="1" applyAlignment="1" applyProtection="1">
      <alignment vertical="center" wrapText="1"/>
      <protection locked="0"/>
    </xf>
    <xf numFmtId="0" fontId="83" fillId="41" borderId="17" xfId="0" applyFont="1" applyFill="1" applyBorder="1" applyAlignment="1" applyProtection="1">
      <alignment vertical="center" wrapText="1"/>
      <protection hidden="1"/>
    </xf>
    <xf numFmtId="0" fontId="83" fillId="41" borderId="13" xfId="0" applyFont="1" applyFill="1" applyBorder="1" applyAlignment="1" applyProtection="1">
      <alignment horizontal="center" vertical="center" wrapText="1"/>
      <protection locked="0"/>
    </xf>
    <xf numFmtId="0" fontId="17" fillId="0" borderId="20" xfId="0" applyFont="1" applyBorder="1" applyAlignment="1" applyProtection="1">
      <alignment horizontal="center" vertical="center" wrapText="1"/>
    </xf>
    <xf numFmtId="0" fontId="17" fillId="0" borderId="25" xfId="0" applyFont="1" applyBorder="1" applyAlignment="1" applyProtection="1">
      <alignment vertical="center" wrapText="1"/>
      <protection hidden="1"/>
    </xf>
    <xf numFmtId="7" fontId="17" fillId="7" borderId="10" xfId="1" applyNumberFormat="1" applyFont="1" applyFill="1" applyBorder="1" applyAlignment="1" applyProtection="1">
      <alignment horizontal="left" vertical="center"/>
    </xf>
    <xf numFmtId="166" fontId="12" fillId="0" borderId="42" xfId="3" applyNumberFormat="1" applyFont="1" applyFill="1" applyBorder="1" applyAlignment="1" applyProtection="1">
      <alignment horizontal="right" vertical="center"/>
      <protection hidden="1"/>
    </xf>
    <xf numFmtId="166" fontId="12" fillId="0" borderId="41" xfId="3" applyNumberFormat="1" applyFont="1" applyFill="1" applyBorder="1" applyAlignment="1" applyProtection="1">
      <alignment horizontal="right" vertical="center"/>
      <protection hidden="1"/>
    </xf>
    <xf numFmtId="166" fontId="12" fillId="7" borderId="65" xfId="3" applyNumberFormat="1" applyFont="1" applyFill="1" applyBorder="1" applyAlignment="1" applyProtection="1">
      <alignment horizontal="right" vertical="center"/>
      <protection hidden="1"/>
    </xf>
    <xf numFmtId="166" fontId="15" fillId="5" borderId="41" xfId="3" applyNumberFormat="1" applyFont="1" applyFill="1" applyBorder="1" applyProtection="1">
      <protection hidden="1"/>
    </xf>
    <xf numFmtId="170" fontId="13" fillId="7" borderId="18" xfId="1" applyNumberFormat="1" applyFont="1" applyFill="1" applyBorder="1" applyAlignment="1" applyProtection="1">
      <alignment horizontal="left" vertical="center"/>
    </xf>
    <xf numFmtId="170" fontId="13" fillId="7" borderId="19" xfId="1" applyNumberFormat="1" applyFont="1" applyFill="1" applyBorder="1" applyAlignment="1" applyProtection="1">
      <alignment horizontal="left" vertical="center"/>
    </xf>
    <xf numFmtId="170" fontId="13" fillId="7" borderId="13" xfId="1" applyNumberFormat="1" applyFont="1" applyFill="1" applyBorder="1" applyAlignment="1" applyProtection="1">
      <alignment horizontal="left" vertical="center"/>
    </xf>
    <xf numFmtId="166" fontId="12" fillId="7" borderId="17" xfId="3" applyNumberFormat="1" applyFont="1" applyFill="1" applyBorder="1" applyAlignment="1" applyProtection="1">
      <alignment horizontal="center" vertical="center"/>
      <protection hidden="1"/>
    </xf>
    <xf numFmtId="166" fontId="12" fillId="7" borderId="19" xfId="3" applyNumberFormat="1" applyFont="1" applyFill="1" applyBorder="1" applyAlignment="1" applyProtection="1">
      <alignment horizontal="center" vertical="center"/>
      <protection hidden="1"/>
    </xf>
    <xf numFmtId="166" fontId="12" fillId="7" borderId="18" xfId="3" applyNumberFormat="1" applyFont="1" applyFill="1" applyBorder="1" applyAlignment="1" applyProtection="1">
      <alignment horizontal="center" vertical="center"/>
      <protection hidden="1"/>
    </xf>
    <xf numFmtId="170" fontId="13" fillId="7" borderId="18" xfId="1" applyNumberFormat="1" applyFont="1" applyFill="1" applyBorder="1" applyAlignment="1" applyProtection="1">
      <alignment horizontal="left" vertical="center"/>
    </xf>
    <xf numFmtId="170" fontId="13" fillId="7" borderId="19" xfId="1" applyNumberFormat="1" applyFont="1" applyFill="1" applyBorder="1" applyAlignment="1" applyProtection="1">
      <alignment horizontal="left" vertical="center"/>
    </xf>
    <xf numFmtId="170" fontId="13" fillId="7" borderId="13" xfId="1" applyNumberFormat="1" applyFont="1" applyFill="1" applyBorder="1" applyAlignment="1" applyProtection="1">
      <alignment horizontal="left" vertical="center"/>
    </xf>
    <xf numFmtId="0" fontId="94" fillId="0" borderId="0" xfId="0" applyFont="1" applyAlignment="1">
      <alignment vertical="center"/>
    </xf>
    <xf numFmtId="0" fontId="16" fillId="0" borderId="0" xfId="0" applyFont="1" applyAlignment="1">
      <alignment vertical="center"/>
    </xf>
    <xf numFmtId="0" fontId="10" fillId="0" borderId="10" xfId="0" applyFont="1" applyBorder="1" applyAlignment="1">
      <alignment horizontal="center" wrapText="1"/>
    </xf>
    <xf numFmtId="0" fontId="10" fillId="0" borderId="14" xfId="0" applyFont="1" applyBorder="1" applyAlignment="1">
      <alignment horizontal="center" wrapText="1"/>
    </xf>
    <xf numFmtId="166" fontId="12" fillId="7" borderId="17" xfId="3" applyNumberFormat="1" applyFont="1" applyFill="1" applyBorder="1" applyAlignment="1" applyProtection="1">
      <alignment horizontal="center" vertical="center"/>
      <protection hidden="1"/>
    </xf>
    <xf numFmtId="166" fontId="12" fillId="7" borderId="19" xfId="3" applyNumberFormat="1" applyFont="1" applyFill="1" applyBorder="1" applyAlignment="1" applyProtection="1">
      <alignment horizontal="center" vertical="center"/>
      <protection hidden="1"/>
    </xf>
    <xf numFmtId="0" fontId="9" fillId="0" borderId="0" xfId="3" applyFill="1" applyProtection="1"/>
    <xf numFmtId="0" fontId="15" fillId="5" borderId="0" xfId="3" applyFont="1" applyFill="1" applyProtection="1"/>
    <xf numFmtId="0" fontId="9" fillId="5" borderId="0" xfId="3" applyFill="1" applyBorder="1" applyProtection="1"/>
    <xf numFmtId="0" fontId="46" fillId="5" borderId="0" xfId="3" applyFont="1" applyFill="1" applyBorder="1" applyProtection="1"/>
    <xf numFmtId="0" fontId="9" fillId="5" borderId="16" xfId="3" applyFill="1" applyBorder="1" applyProtection="1"/>
    <xf numFmtId="0" fontId="9" fillId="0" borderId="13" xfId="3" applyFill="1" applyBorder="1" applyProtection="1"/>
    <xf numFmtId="0" fontId="15" fillId="5" borderId="13" xfId="3" applyFont="1" applyFill="1" applyBorder="1" applyProtection="1"/>
    <xf numFmtId="0" fontId="10" fillId="0" borderId="105" xfId="0" applyFont="1" applyBorder="1"/>
    <xf numFmtId="0" fontId="10" fillId="0" borderId="0" xfId="0" applyFont="1" applyAlignment="1">
      <alignment horizontal="center" wrapText="1"/>
    </xf>
    <xf numFmtId="0" fontId="10" fillId="3" borderId="39" xfId="0" applyFont="1" applyFill="1" applyBorder="1" applyAlignment="1">
      <alignment horizontal="center" wrapText="1"/>
    </xf>
    <xf numFmtId="7" fontId="17" fillId="7" borderId="94" xfId="1" applyNumberFormat="1" applyFont="1" applyFill="1" applyBorder="1" applyAlignment="1" applyProtection="1">
      <alignment horizontal="center" vertical="center" wrapText="1"/>
    </xf>
    <xf numFmtId="166" fontId="13" fillId="0" borderId="93" xfId="0" applyNumberFormat="1" applyFont="1" applyBorder="1" applyAlignment="1">
      <alignment horizontal="center" vertical="center"/>
    </xf>
    <xf numFmtId="7" fontId="13" fillId="0" borderId="93" xfId="1" applyNumberFormat="1" applyFont="1" applyFill="1" applyBorder="1" applyAlignment="1" applyProtection="1">
      <alignment horizontal="center" vertical="center" wrapText="1"/>
      <protection hidden="1"/>
    </xf>
    <xf numFmtId="0" fontId="17" fillId="3" borderId="92" xfId="3" applyNumberFormat="1" applyFont="1" applyFill="1" applyBorder="1" applyAlignment="1" applyProtection="1">
      <alignment horizontal="center" vertical="center"/>
      <protection locked="0"/>
    </xf>
    <xf numFmtId="0" fontId="13" fillId="0" borderId="92" xfId="223" applyFont="1" applyBorder="1" applyAlignment="1">
      <alignment horizontal="left" vertical="center" wrapText="1"/>
    </xf>
    <xf numFmtId="7" fontId="17" fillId="7" borderId="106" xfId="1" applyNumberFormat="1" applyFont="1" applyFill="1" applyBorder="1" applyAlignment="1" applyProtection="1">
      <alignment horizontal="center" vertical="center" wrapText="1"/>
    </xf>
    <xf numFmtId="166" fontId="13" fillId="0" borderId="107" xfId="0" applyNumberFormat="1" applyFont="1" applyBorder="1" applyAlignment="1">
      <alignment horizontal="center" vertical="center"/>
    </xf>
    <xf numFmtId="7" fontId="17" fillId="0" borderId="108" xfId="1" applyNumberFormat="1" applyFont="1" applyFill="1" applyBorder="1" applyAlignment="1" applyProtection="1">
      <alignment horizontal="center" vertical="center" wrapText="1"/>
    </xf>
    <xf numFmtId="7" fontId="13" fillId="0" borderId="107" xfId="1" applyNumberFormat="1" applyFont="1" applyFill="1" applyBorder="1" applyAlignment="1" applyProtection="1">
      <alignment horizontal="center" vertical="center" wrapText="1"/>
      <protection hidden="1"/>
    </xf>
    <xf numFmtId="0" fontId="17" fillId="3" borderId="109" xfId="3" applyNumberFormat="1" applyFont="1" applyFill="1" applyBorder="1" applyAlignment="1" applyProtection="1">
      <alignment horizontal="center" vertical="center"/>
      <protection locked="0"/>
    </xf>
    <xf numFmtId="0" fontId="13" fillId="0" borderId="109" xfId="223" applyFont="1" applyBorder="1" applyAlignment="1">
      <alignment horizontal="left" vertical="center" wrapText="1"/>
    </xf>
    <xf numFmtId="0" fontId="75" fillId="0" borderId="109" xfId="223" applyFont="1" applyBorder="1" applyAlignment="1">
      <alignment horizontal="left" vertical="center" wrapText="1"/>
    </xf>
    <xf numFmtId="7" fontId="17" fillId="7" borderId="2" xfId="1" applyNumberFormat="1" applyFont="1" applyFill="1" applyBorder="1" applyAlignment="1" applyProtection="1">
      <alignment horizontal="center" vertical="center" wrapText="1"/>
    </xf>
    <xf numFmtId="166" fontId="13" fillId="0" borderId="1" xfId="0" applyNumberFormat="1" applyFont="1" applyBorder="1" applyAlignment="1">
      <alignment horizontal="center" vertical="center"/>
    </xf>
    <xf numFmtId="7" fontId="17" fillId="0" borderId="56" xfId="1" applyNumberFormat="1" applyFont="1" applyFill="1" applyBorder="1" applyAlignment="1" applyProtection="1">
      <alignment horizontal="center" vertical="center" wrapText="1"/>
    </xf>
    <xf numFmtId="7" fontId="13" fillId="0" borderId="1" xfId="1" applyNumberFormat="1" applyFont="1" applyFill="1" applyBorder="1" applyAlignment="1" applyProtection="1">
      <alignment horizontal="center" vertical="center" wrapText="1"/>
      <protection hidden="1"/>
    </xf>
    <xf numFmtId="0" fontId="75" fillId="0" borderId="59" xfId="223" applyFont="1" applyBorder="1" applyAlignment="1">
      <alignment horizontal="left" vertical="center" wrapText="1"/>
    </xf>
    <xf numFmtId="164" fontId="21" fillId="40" borderId="20" xfId="3" applyNumberFormat="1" applyFont="1" applyFill="1" applyBorder="1" applyAlignment="1" applyProtection="1">
      <alignment horizontal="center" vertical="center" wrapText="1"/>
    </xf>
    <xf numFmtId="3" fontId="21" fillId="40" borderId="20" xfId="3" applyNumberFormat="1" applyFont="1" applyFill="1" applyBorder="1" applyAlignment="1" applyProtection="1">
      <alignment horizontal="center" vertical="center" wrapText="1"/>
    </xf>
    <xf numFmtId="0" fontId="53" fillId="5" borderId="0" xfId="3" applyFont="1" applyFill="1" applyProtection="1"/>
    <xf numFmtId="7" fontId="10" fillId="7" borderId="14" xfId="1" applyNumberFormat="1" applyFont="1" applyFill="1" applyBorder="1" applyAlignment="1" applyProtection="1">
      <alignment horizontal="right" vertical="center"/>
    </xf>
    <xf numFmtId="7" fontId="10" fillId="7" borderId="0" xfId="1" applyNumberFormat="1" applyFont="1" applyFill="1" applyBorder="1" applyAlignment="1" applyProtection="1">
      <alignment horizontal="right" vertical="center"/>
    </xf>
    <xf numFmtId="7" fontId="10" fillId="7" borderId="19" xfId="1" applyNumberFormat="1" applyFont="1" applyFill="1" applyBorder="1" applyAlignment="1" applyProtection="1">
      <alignment horizontal="right" vertical="center"/>
    </xf>
    <xf numFmtId="7" fontId="10" fillId="7" borderId="17" xfId="1" applyNumberFormat="1" applyFont="1" applyFill="1" applyBorder="1" applyAlignment="1" applyProtection="1">
      <alignment horizontal="right" vertical="center"/>
    </xf>
    <xf numFmtId="166" fontId="10" fillId="7" borderId="13" xfId="3" applyNumberFormat="1" applyFont="1" applyFill="1" applyBorder="1" applyAlignment="1" applyProtection="1">
      <alignment horizontal="center" vertical="center"/>
    </xf>
    <xf numFmtId="0" fontId="52" fillId="0" borderId="20" xfId="0" applyFont="1" applyBorder="1" applyAlignment="1">
      <alignment vertical="center" wrapText="1"/>
    </xf>
    <xf numFmtId="7" fontId="17" fillId="0" borderId="19" xfId="1" applyNumberFormat="1" applyFont="1" applyFill="1" applyBorder="1" applyAlignment="1" applyProtection="1">
      <alignment horizontal="center" vertical="center"/>
    </xf>
    <xf numFmtId="166" fontId="13" fillId="0" borderId="42" xfId="0" applyNumberFormat="1" applyFont="1" applyBorder="1" applyAlignment="1">
      <alignment horizontal="center" vertical="center"/>
    </xf>
    <xf numFmtId="7" fontId="17" fillId="0" borderId="11" xfId="1" applyNumberFormat="1" applyFont="1" applyFill="1" applyBorder="1" applyAlignment="1" applyProtection="1">
      <alignment horizontal="center" vertical="center"/>
    </xf>
    <xf numFmtId="7" fontId="13" fillId="0" borderId="110" xfId="1" applyNumberFormat="1" applyFont="1" applyFill="1" applyBorder="1" applyAlignment="1" applyProtection="1">
      <alignment horizontal="center" vertical="center"/>
      <protection hidden="1"/>
    </xf>
    <xf numFmtId="0" fontId="95" fillId="0" borderId="0" xfId="0" applyFont="1" applyAlignment="1">
      <alignment vertical="center" wrapText="1"/>
    </xf>
    <xf numFmtId="44" fontId="9" fillId="5" borderId="0" xfId="1" applyFill="1" applyProtection="1"/>
    <xf numFmtId="44" fontId="46" fillId="5" borderId="0" xfId="1" applyFont="1" applyFill="1" applyProtection="1"/>
    <xf numFmtId="44" fontId="57" fillId="40" borderId="23" xfId="1" applyFont="1" applyFill="1" applyBorder="1" applyAlignment="1" applyProtection="1">
      <alignment horizontal="center" vertical="center"/>
    </xf>
    <xf numFmtId="44" fontId="9" fillId="0" borderId="9" xfId="1" applyFill="1" applyBorder="1" applyAlignment="1" applyProtection="1">
      <alignment horizontal="center" vertical="center"/>
    </xf>
    <xf numFmtId="44" fontId="9" fillId="5" borderId="10" xfId="1" applyFill="1" applyBorder="1" applyAlignment="1" applyProtection="1">
      <alignment horizontal="center" vertical="center"/>
    </xf>
    <xf numFmtId="44" fontId="15" fillId="5" borderId="23" xfId="1" applyFont="1" applyFill="1" applyBorder="1" applyProtection="1"/>
    <xf numFmtId="44" fontId="10" fillId="5" borderId="20" xfId="1" applyFont="1" applyFill="1" applyBorder="1" applyProtection="1"/>
    <xf numFmtId="164" fontId="21" fillId="40" borderId="19" xfId="3" applyNumberFormat="1" applyFont="1" applyFill="1" applyBorder="1" applyAlignment="1" applyProtection="1">
      <alignment horizontal="center" vertical="center" wrapText="1"/>
    </xf>
    <xf numFmtId="0" fontId="20" fillId="40" borderId="17" xfId="3" applyFont="1" applyFill="1" applyBorder="1" applyAlignment="1" applyProtection="1">
      <alignment horizontal="left" vertical="center" wrapText="1"/>
    </xf>
    <xf numFmtId="0" fontId="19" fillId="0" borderId="17" xfId="3" applyFont="1" applyFill="1" applyBorder="1" applyAlignment="1" applyProtection="1">
      <alignment vertical="center"/>
    </xf>
    <xf numFmtId="0" fontId="15" fillId="5" borderId="0" xfId="3" applyFont="1" applyFill="1" applyProtection="1">
      <protection locked="0"/>
    </xf>
    <xf numFmtId="0" fontId="10" fillId="0" borderId="11" xfId="0" applyFont="1" applyBorder="1" applyAlignment="1">
      <alignment horizontal="center" wrapText="1"/>
    </xf>
    <xf numFmtId="0" fontId="10" fillId="3" borderId="111" xfId="0" applyFont="1" applyFill="1" applyBorder="1" applyAlignment="1">
      <alignment horizontal="center" wrapText="1"/>
    </xf>
    <xf numFmtId="7" fontId="17" fillId="7" borderId="112" xfId="1" applyNumberFormat="1" applyFont="1" applyFill="1" applyBorder="1" applyAlignment="1" applyProtection="1">
      <alignment horizontal="center" vertical="center" wrapText="1"/>
    </xf>
    <xf numFmtId="166" fontId="52" fillId="0" borderId="93" xfId="0" applyNumberFormat="1" applyFont="1" applyBorder="1" applyAlignment="1">
      <alignment horizontal="center" vertical="center" wrapText="1"/>
    </xf>
    <xf numFmtId="7" fontId="17" fillId="0" borderId="112" xfId="1" applyNumberFormat="1" applyFont="1" applyFill="1" applyBorder="1" applyAlignment="1" applyProtection="1">
      <alignment horizontal="center" vertical="center" wrapText="1"/>
    </xf>
    <xf numFmtId="0" fontId="13" fillId="0" borderId="113" xfId="223" applyFont="1" applyBorder="1" applyAlignment="1">
      <alignment horizontal="left" vertical="center" wrapText="1"/>
    </xf>
    <xf numFmtId="7" fontId="17" fillId="0" borderId="106" xfId="1" applyNumberFormat="1" applyFont="1" applyFill="1" applyBorder="1" applyAlignment="1" applyProtection="1">
      <alignment horizontal="center" vertical="center" wrapText="1"/>
    </xf>
    <xf numFmtId="0" fontId="75" fillId="0" borderId="113" xfId="223" applyFont="1" applyBorder="1" applyAlignment="1">
      <alignment horizontal="left" vertical="center" wrapText="1"/>
    </xf>
    <xf numFmtId="7" fontId="17" fillId="0" borderId="2" xfId="1" applyNumberFormat="1" applyFont="1" applyFill="1" applyBorder="1" applyAlignment="1" applyProtection="1">
      <alignment horizontal="center" vertical="center" wrapText="1"/>
    </xf>
    <xf numFmtId="0" fontId="75" fillId="0" borderId="26" xfId="223" applyFont="1" applyBorder="1" applyAlignment="1">
      <alignment horizontal="left" vertical="center" wrapText="1"/>
    </xf>
    <xf numFmtId="166" fontId="10" fillId="7" borderId="11" xfId="3" applyNumberFormat="1" applyFont="1" applyFill="1" applyBorder="1" applyAlignment="1" applyProtection="1">
      <alignment horizontal="right" vertical="center"/>
      <protection hidden="1"/>
    </xf>
    <xf numFmtId="166" fontId="10" fillId="7" borderId="12" xfId="3" applyNumberFormat="1" applyFont="1" applyFill="1" applyBorder="1" applyAlignment="1" applyProtection="1">
      <alignment horizontal="center" vertical="center"/>
    </xf>
    <xf numFmtId="7" fontId="17" fillId="0" borderId="41" xfId="1" applyNumberFormat="1" applyFont="1" applyFill="1" applyBorder="1" applyAlignment="1" applyProtection="1">
      <alignment horizontal="center" vertical="center" wrapText="1"/>
    </xf>
    <xf numFmtId="7" fontId="13" fillId="0" borderId="42" xfId="1" applyNumberFormat="1" applyFont="1" applyFill="1" applyBorder="1" applyAlignment="1" applyProtection="1">
      <alignment horizontal="center" vertical="center" wrapText="1"/>
      <protection hidden="1"/>
    </xf>
    <xf numFmtId="166" fontId="9" fillId="0" borderId="18" xfId="3" applyNumberFormat="1" applyFill="1" applyBorder="1" applyAlignment="1" applyProtection="1">
      <alignment horizontal="center"/>
    </xf>
    <xf numFmtId="164" fontId="9" fillId="5" borderId="17" xfId="3" applyNumberFormat="1" applyFill="1" applyBorder="1" applyAlignment="1" applyProtection="1">
      <alignment horizontal="center"/>
    </xf>
    <xf numFmtId="0" fontId="15" fillId="5" borderId="17" xfId="3" applyFont="1" applyFill="1" applyBorder="1" applyProtection="1"/>
    <xf numFmtId="0" fontId="15" fillId="0" borderId="18" xfId="3" applyFont="1" applyBorder="1" applyAlignment="1" applyProtection="1">
      <alignment vertical="center"/>
    </xf>
    <xf numFmtId="0" fontId="15" fillId="5" borderId="0" xfId="3" applyFont="1" applyFill="1"/>
    <xf numFmtId="0" fontId="15" fillId="5" borderId="0" xfId="3" applyFont="1" applyFill="1" applyAlignment="1">
      <alignment horizontal="right"/>
    </xf>
    <xf numFmtId="0" fontId="10" fillId="0" borderId="15" xfId="0" applyFont="1" applyBorder="1"/>
    <xf numFmtId="166" fontId="17" fillId="0" borderId="112" xfId="1" applyNumberFormat="1" applyFont="1" applyFill="1" applyBorder="1" applyAlignment="1" applyProtection="1">
      <alignment horizontal="center" vertical="center" wrapText="1"/>
      <protection hidden="1"/>
    </xf>
    <xf numFmtId="166" fontId="13" fillId="0" borderId="93" xfId="3" applyNumberFormat="1" applyFont="1" applyFill="1" applyBorder="1" applyAlignment="1" applyProtection="1">
      <alignment horizontal="center" vertical="center"/>
      <protection hidden="1"/>
    </xf>
    <xf numFmtId="0" fontId="17" fillId="3" borderId="114" xfId="3" applyNumberFormat="1" applyFont="1" applyFill="1" applyBorder="1" applyAlignment="1" applyProtection="1">
      <alignment horizontal="center" vertical="center"/>
      <protection locked="0"/>
    </xf>
    <xf numFmtId="166" fontId="17" fillId="0" borderId="106" xfId="1" applyNumberFormat="1" applyFont="1" applyFill="1" applyBorder="1" applyAlignment="1" applyProtection="1">
      <alignment horizontal="center" vertical="center" wrapText="1"/>
      <protection hidden="1"/>
    </xf>
    <xf numFmtId="166" fontId="13" fillId="0" borderId="107" xfId="4" applyNumberFormat="1" applyFont="1" applyBorder="1" applyAlignment="1" applyProtection="1">
      <alignment horizontal="center" vertical="center" wrapText="1"/>
      <protection hidden="1"/>
    </xf>
    <xf numFmtId="166" fontId="13" fillId="0" borderId="107" xfId="3" applyNumberFormat="1" applyFont="1" applyFill="1" applyBorder="1" applyAlignment="1" applyProtection="1">
      <alignment horizontal="center" vertical="center"/>
      <protection hidden="1"/>
    </xf>
    <xf numFmtId="166" fontId="17" fillId="7" borderId="106" xfId="1" applyNumberFormat="1" applyFont="1" applyFill="1" applyBorder="1" applyAlignment="1" applyProtection="1">
      <alignment horizontal="center" vertical="center" wrapText="1"/>
      <protection hidden="1"/>
    </xf>
    <xf numFmtId="166" fontId="13" fillId="7" borderId="107" xfId="4" applyNumberFormat="1" applyFont="1" applyFill="1" applyBorder="1" applyAlignment="1" applyProtection="1">
      <alignment horizontal="center" vertical="center" wrapText="1"/>
      <protection hidden="1"/>
    </xf>
    <xf numFmtId="166" fontId="13" fillId="0" borderId="1" xfId="3" applyNumberFormat="1" applyFont="1" applyFill="1" applyBorder="1" applyAlignment="1" applyProtection="1">
      <alignment horizontal="center" vertical="center"/>
      <protection hidden="1"/>
    </xf>
    <xf numFmtId="4" fontId="10" fillId="7" borderId="21" xfId="3" applyNumberFormat="1" applyFont="1" applyFill="1" applyBorder="1" applyAlignment="1">
      <alignment horizontal="center" vertical="center"/>
    </xf>
    <xf numFmtId="0" fontId="15" fillId="5" borderId="20" xfId="3" applyFont="1" applyFill="1" applyBorder="1" applyProtection="1">
      <protection hidden="1"/>
    </xf>
    <xf numFmtId="0" fontId="15" fillId="0" borderId="10" xfId="3" applyFont="1" applyBorder="1" applyAlignment="1" applyProtection="1">
      <alignment vertical="center"/>
      <protection hidden="1"/>
    </xf>
    <xf numFmtId="0" fontId="18" fillId="3" borderId="92" xfId="3" applyNumberFormat="1" applyFont="1" applyFill="1" applyBorder="1" applyAlignment="1" applyProtection="1">
      <alignment horizontal="center" vertical="center"/>
      <protection locked="0"/>
    </xf>
    <xf numFmtId="166" fontId="13" fillId="0" borderId="93" xfId="0" applyNumberFormat="1" applyFont="1" applyFill="1" applyBorder="1" applyAlignment="1">
      <alignment horizontal="center" vertical="center" wrapText="1"/>
    </xf>
    <xf numFmtId="166" fontId="17" fillId="0" borderId="115" xfId="1" applyNumberFormat="1" applyFont="1" applyFill="1" applyBorder="1" applyAlignment="1" applyProtection="1">
      <alignment horizontal="center" vertical="center"/>
      <protection hidden="1"/>
    </xf>
    <xf numFmtId="166" fontId="13" fillId="0" borderId="93" xfId="1" applyNumberFormat="1" applyFont="1" applyFill="1" applyBorder="1" applyAlignment="1" applyProtection="1">
      <alignment horizontal="center" vertical="center"/>
      <protection hidden="1"/>
    </xf>
    <xf numFmtId="0" fontId="13" fillId="0" borderId="92" xfId="0" applyFont="1" applyFill="1" applyBorder="1" applyAlignment="1">
      <alignment vertical="center" wrapText="1"/>
    </xf>
    <xf numFmtId="166" fontId="52" fillId="0" borderId="107" xfId="0" applyNumberFormat="1" applyFont="1" applyFill="1" applyBorder="1" applyAlignment="1">
      <alignment horizontal="center" vertical="center" wrapText="1"/>
    </xf>
    <xf numFmtId="0" fontId="13" fillId="0" borderId="109" xfId="223" applyFont="1" applyFill="1" applyBorder="1" applyAlignment="1">
      <alignment horizontal="left" vertical="center" wrapText="1"/>
    </xf>
    <xf numFmtId="166" fontId="17" fillId="0" borderId="106" xfId="223" applyNumberFormat="1" applyFont="1" applyFill="1" applyBorder="1" applyAlignment="1">
      <alignment horizontal="center" vertical="center"/>
    </xf>
    <xf numFmtId="166" fontId="13" fillId="0" borderId="107" xfId="223" applyNumberFormat="1" applyFont="1" applyFill="1" applyBorder="1" applyAlignment="1">
      <alignment horizontal="center" vertical="center"/>
    </xf>
    <xf numFmtId="166" fontId="17" fillId="0" borderId="108" xfId="1" applyNumberFormat="1" applyFont="1" applyFill="1" applyBorder="1" applyAlignment="1" applyProtection="1">
      <alignment horizontal="center" vertical="center" wrapText="1"/>
      <protection hidden="1"/>
    </xf>
    <xf numFmtId="0" fontId="13" fillId="0" borderId="109" xfId="3" applyFont="1" applyFill="1" applyBorder="1" applyAlignment="1" applyProtection="1">
      <alignment vertical="center" wrapText="1"/>
      <protection hidden="1"/>
    </xf>
    <xf numFmtId="166" fontId="13" fillId="0" borderId="107" xfId="223" applyNumberFormat="1" applyFont="1" applyBorder="1" applyAlignment="1">
      <alignment horizontal="center" vertical="center"/>
    </xf>
    <xf numFmtId="0" fontId="13" fillId="0" borderId="59" xfId="223" applyFont="1" applyFill="1" applyBorder="1" applyAlignment="1">
      <alignment horizontal="left" vertical="center" wrapText="1"/>
    </xf>
    <xf numFmtId="0" fontId="13" fillId="0" borderId="109" xfId="3" applyFont="1" applyFill="1" applyBorder="1" applyAlignment="1">
      <alignment vertical="center"/>
    </xf>
    <xf numFmtId="166" fontId="13" fillId="0" borderId="107" xfId="4" applyNumberFormat="1" applyFont="1" applyFill="1" applyBorder="1" applyAlignment="1" applyProtection="1">
      <alignment horizontal="center" vertical="center" wrapText="1"/>
      <protection hidden="1"/>
    </xf>
    <xf numFmtId="0" fontId="13" fillId="0" borderId="109" xfId="3" applyFont="1" applyFill="1" applyBorder="1" applyAlignment="1" applyProtection="1">
      <alignment vertical="center"/>
      <protection hidden="1"/>
    </xf>
    <xf numFmtId="0" fontId="13" fillId="0" borderId="109" xfId="5" applyFont="1" applyFill="1" applyBorder="1" applyAlignment="1" applyProtection="1">
      <alignment vertical="center" wrapText="1"/>
      <protection hidden="1"/>
    </xf>
    <xf numFmtId="0" fontId="13" fillId="0" borderId="66" xfId="223" applyFont="1" applyFill="1" applyBorder="1" applyAlignment="1">
      <alignment vertical="center" wrapText="1"/>
    </xf>
    <xf numFmtId="166" fontId="17" fillId="0" borderId="56" xfId="1" applyNumberFormat="1" applyFont="1" applyFill="1" applyBorder="1" applyAlignment="1" applyProtection="1">
      <alignment horizontal="center" vertical="center"/>
      <protection hidden="1"/>
    </xf>
    <xf numFmtId="0" fontId="13" fillId="0" borderId="59" xfId="3" applyFont="1" applyFill="1" applyBorder="1" applyAlignment="1" applyProtection="1">
      <alignment vertical="center" wrapText="1"/>
      <protection hidden="1"/>
    </xf>
    <xf numFmtId="166" fontId="12" fillId="7" borderId="17" xfId="3" applyNumberFormat="1" applyFont="1" applyFill="1" applyBorder="1" applyAlignment="1" applyProtection="1">
      <alignment horizontal="right" vertical="center"/>
      <protection hidden="1"/>
    </xf>
    <xf numFmtId="166" fontId="17" fillId="5" borderId="55" xfId="1" applyNumberFormat="1" applyFont="1" applyFill="1" applyBorder="1" applyAlignment="1" applyProtection="1">
      <alignment horizontal="center" vertical="center"/>
      <protection hidden="1"/>
    </xf>
    <xf numFmtId="7" fontId="13" fillId="42" borderId="107" xfId="1" applyNumberFormat="1" applyFont="1" applyFill="1" applyBorder="1" applyAlignment="1" applyProtection="1">
      <alignment horizontal="center" vertical="center" wrapText="1"/>
      <protection hidden="1"/>
    </xf>
    <xf numFmtId="1" fontId="15" fillId="0" borderId="10" xfId="3" applyNumberFormat="1" applyFont="1" applyBorder="1" applyAlignment="1" applyProtection="1">
      <alignment vertical="center"/>
      <protection hidden="1"/>
    </xf>
    <xf numFmtId="1" fontId="21" fillId="40" borderId="20" xfId="3" applyNumberFormat="1" applyFont="1" applyFill="1" applyBorder="1" applyAlignment="1" applyProtection="1">
      <alignment horizontal="center" vertical="center" wrapText="1"/>
      <protection hidden="1"/>
    </xf>
    <xf numFmtId="1" fontId="15" fillId="5" borderId="20" xfId="3" applyNumberFormat="1" applyFont="1" applyFill="1" applyBorder="1" applyProtection="1">
      <protection hidden="1"/>
    </xf>
    <xf numFmtId="1" fontId="66" fillId="3" borderId="20" xfId="3" applyNumberFormat="1" applyFont="1" applyFill="1" applyBorder="1" applyAlignment="1" applyProtection="1">
      <alignment horizontal="center" vertical="center"/>
      <protection locked="0"/>
    </xf>
    <xf numFmtId="1" fontId="10" fillId="7" borderId="12" xfId="3" applyNumberFormat="1" applyFont="1" applyFill="1" applyBorder="1" applyAlignment="1">
      <alignment horizontal="center" vertical="center"/>
    </xf>
    <xf numFmtId="1" fontId="13" fillId="7" borderId="20" xfId="3" applyNumberFormat="1" applyFont="1" applyFill="1" applyBorder="1" applyAlignment="1" applyProtection="1">
      <alignment horizontal="center" vertical="center"/>
    </xf>
    <xf numFmtId="1" fontId="13" fillId="3" borderId="23" xfId="3" applyNumberFormat="1" applyFont="1" applyFill="1" applyBorder="1" applyAlignment="1" applyProtection="1">
      <alignment horizontal="center" vertical="center"/>
    </xf>
    <xf numFmtId="1" fontId="17" fillId="3" borderId="3" xfId="3" applyNumberFormat="1" applyFont="1" applyFill="1" applyBorder="1" applyAlignment="1" applyProtection="1">
      <alignment horizontal="center" vertical="center"/>
      <protection locked="0"/>
    </xf>
    <xf numFmtId="1" fontId="17" fillId="3" borderId="113" xfId="3" applyNumberFormat="1" applyFont="1" applyFill="1" applyBorder="1" applyAlignment="1" applyProtection="1">
      <alignment horizontal="center" vertical="center"/>
      <protection locked="0"/>
    </xf>
    <xf numFmtId="1" fontId="17" fillId="3" borderId="105" xfId="3" applyNumberFormat="1" applyFont="1" applyFill="1" applyBorder="1" applyAlignment="1" applyProtection="1">
      <alignment horizontal="center" vertical="center"/>
      <protection locked="0"/>
    </xf>
    <xf numFmtId="1" fontId="10" fillId="0" borderId="10" xfId="0" applyNumberFormat="1" applyFont="1" applyBorder="1" applyAlignment="1" applyProtection="1">
      <alignment horizontal="center" wrapText="1"/>
    </xf>
    <xf numFmtId="1" fontId="15" fillId="5" borderId="13" xfId="3" applyNumberFormat="1" applyFont="1" applyFill="1" applyBorder="1" applyProtection="1"/>
    <xf numFmtId="1" fontId="15" fillId="5" borderId="0" xfId="3" applyNumberFormat="1" applyFont="1" applyFill="1" applyAlignment="1">
      <alignment horizontal="right"/>
    </xf>
    <xf numFmtId="1" fontId="15" fillId="5" borderId="0" xfId="3" applyNumberFormat="1" applyFont="1" applyFill="1"/>
    <xf numFmtId="170" fontId="13" fillId="7" borderId="18" xfId="1" applyNumberFormat="1" applyFont="1" applyFill="1" applyBorder="1" applyAlignment="1" applyProtection="1">
      <alignment horizontal="left" vertical="center"/>
    </xf>
    <xf numFmtId="170" fontId="13" fillId="7" borderId="19" xfId="1" applyNumberFormat="1" applyFont="1" applyFill="1" applyBorder="1" applyAlignment="1" applyProtection="1">
      <alignment horizontal="left" vertical="center"/>
    </xf>
    <xf numFmtId="170" fontId="13" fillId="7" borderId="13" xfId="1" applyNumberFormat="1" applyFont="1" applyFill="1" applyBorder="1" applyAlignment="1" applyProtection="1">
      <alignment horizontal="left" vertical="center"/>
    </xf>
    <xf numFmtId="0" fontId="15" fillId="2" borderId="0" xfId="0" applyFont="1" applyFill="1"/>
    <xf numFmtId="0" fontId="0" fillId="0" borderId="0" xfId="0" applyFont="1" applyAlignment="1" applyProtection="1">
      <protection locked="0" hidden="1"/>
    </xf>
    <xf numFmtId="0" fontId="0" fillId="0" borderId="0" xfId="0" applyAlignment="1"/>
    <xf numFmtId="0" fontId="11" fillId="0" borderId="0" xfId="2" applyAlignment="1" applyProtection="1">
      <protection locked="0" hidden="1"/>
    </xf>
    <xf numFmtId="0" fontId="12" fillId="0" borderId="9" xfId="0" applyFont="1" applyBorder="1" applyAlignment="1">
      <alignment horizontal="left" wrapText="1"/>
    </xf>
    <xf numFmtId="0" fontId="12" fillId="0" borderId="10" xfId="0" applyFont="1" applyBorder="1" applyAlignment="1">
      <alignment horizontal="left"/>
    </xf>
    <xf numFmtId="0" fontId="12" fillId="0" borderId="11" xfId="0" applyFont="1" applyBorder="1" applyAlignment="1">
      <alignment horizontal="left"/>
    </xf>
    <xf numFmtId="0" fontId="10" fillId="3" borderId="12" xfId="0" applyFont="1" applyFill="1" applyBorder="1" applyAlignment="1">
      <alignment horizontal="left" vertical="center" wrapText="1"/>
    </xf>
    <xf numFmtId="0" fontId="10" fillId="3" borderId="0" xfId="0" applyFont="1" applyFill="1" applyBorder="1" applyAlignment="1">
      <alignment horizontal="left" vertical="center" wrapText="1"/>
    </xf>
    <xf numFmtId="0" fontId="10" fillId="3" borderId="14" xfId="0" applyFont="1" applyFill="1" applyBorder="1" applyAlignment="1">
      <alignment horizontal="left" vertical="center" wrapText="1"/>
    </xf>
    <xf numFmtId="0" fontId="68" fillId="0" borderId="17" xfId="2" applyFont="1" applyBorder="1" applyAlignment="1">
      <alignment horizontal="left" wrapText="1"/>
    </xf>
    <xf numFmtId="0" fontId="67" fillId="0" borderId="18" xfId="0" applyFont="1" applyBorder="1" applyAlignment="1">
      <alignment horizontal="left" wrapText="1"/>
    </xf>
    <xf numFmtId="0" fontId="67" fillId="0" borderId="19" xfId="0" applyFont="1" applyBorder="1" applyAlignment="1">
      <alignment horizontal="left" wrapText="1"/>
    </xf>
    <xf numFmtId="0" fontId="10" fillId="0" borderId="17" xfId="0" applyFont="1" applyBorder="1" applyAlignment="1">
      <alignment horizontal="center" wrapText="1"/>
    </xf>
    <xf numFmtId="0" fontId="10" fillId="0" borderId="18" xfId="0" applyFont="1" applyBorder="1" applyAlignment="1">
      <alignment horizontal="center" wrapText="1"/>
    </xf>
    <xf numFmtId="0" fontId="10" fillId="0" borderId="19" xfId="0" applyFont="1" applyBorder="1" applyAlignment="1">
      <alignment horizontal="center" wrapText="1"/>
    </xf>
    <xf numFmtId="0" fontId="90" fillId="4" borderId="17" xfId="0" applyFont="1" applyFill="1" applyBorder="1" applyAlignment="1" applyProtection="1">
      <alignment horizontal="center" vertical="center" wrapText="1"/>
      <protection hidden="1"/>
    </xf>
    <xf numFmtId="0" fontId="90" fillId="4" borderId="18" xfId="0" applyFont="1" applyFill="1" applyBorder="1" applyAlignment="1" applyProtection="1">
      <alignment horizontal="center" vertical="center" wrapText="1"/>
      <protection hidden="1"/>
    </xf>
    <xf numFmtId="0" fontId="90" fillId="4" borderId="19" xfId="0" applyFont="1" applyFill="1" applyBorder="1" applyAlignment="1" applyProtection="1">
      <alignment horizontal="center" vertical="center" wrapText="1"/>
      <protection hidden="1"/>
    </xf>
    <xf numFmtId="0" fontId="92" fillId="3" borderId="17" xfId="0" applyFont="1" applyFill="1" applyBorder="1" applyAlignment="1" applyProtection="1">
      <alignment horizontal="center" vertical="center" wrapText="1"/>
      <protection locked="0"/>
    </xf>
    <xf numFmtId="0" fontId="92" fillId="3" borderId="19" xfId="0" applyFont="1" applyFill="1" applyBorder="1" applyAlignment="1" applyProtection="1">
      <alignment horizontal="center" vertical="center" wrapText="1"/>
      <protection locked="0"/>
    </xf>
    <xf numFmtId="1" fontId="92" fillId="3" borderId="9" xfId="0" applyNumberFormat="1" applyFont="1" applyFill="1" applyBorder="1" applyAlignment="1" applyProtection="1">
      <alignment horizontal="center" vertical="center" wrapText="1"/>
      <protection locked="0"/>
    </xf>
    <xf numFmtId="1" fontId="92" fillId="3" borderId="11" xfId="0" applyNumberFormat="1" applyFont="1" applyFill="1" applyBorder="1" applyAlignment="1" applyProtection="1">
      <alignment horizontal="center" vertical="center" wrapText="1"/>
      <protection locked="0"/>
    </xf>
    <xf numFmtId="0" fontId="22" fillId="3" borderId="17" xfId="0" applyFont="1" applyFill="1" applyBorder="1" applyAlignment="1" applyProtection="1">
      <alignment horizontal="center" vertical="center"/>
      <protection locked="0"/>
    </xf>
    <xf numFmtId="0" fontId="22" fillId="3" borderId="18" xfId="0" applyFont="1" applyFill="1" applyBorder="1" applyAlignment="1" applyProtection="1">
      <alignment horizontal="center" vertical="center"/>
      <protection locked="0"/>
    </xf>
    <xf numFmtId="0" fontId="22" fillId="3" borderId="19" xfId="0" applyFont="1" applyFill="1" applyBorder="1" applyAlignment="1" applyProtection="1">
      <alignment horizontal="center" vertical="center"/>
      <protection locked="0"/>
    </xf>
    <xf numFmtId="0" fontId="79" fillId="0" borderId="17" xfId="0" applyFont="1" applyBorder="1" applyAlignment="1" applyProtection="1">
      <alignment horizontal="center" vertical="center" wrapText="1"/>
    </xf>
    <xf numFmtId="0" fontId="79" fillId="0" borderId="18" xfId="0" applyFont="1" applyBorder="1" applyAlignment="1" applyProtection="1">
      <alignment horizontal="center" vertical="center" wrapText="1"/>
    </xf>
    <xf numFmtId="0" fontId="79" fillId="0" borderId="19" xfId="0" applyFont="1" applyBorder="1" applyAlignment="1" applyProtection="1">
      <alignment horizontal="center" vertical="center" wrapText="1"/>
    </xf>
    <xf numFmtId="14" fontId="10" fillId="3" borderId="17" xfId="0" applyNumberFormat="1" applyFont="1" applyFill="1" applyBorder="1" applyAlignment="1" applyProtection="1">
      <alignment horizontal="center" vertical="center" wrapText="1"/>
      <protection locked="0"/>
    </xf>
    <xf numFmtId="14" fontId="10" fillId="3" borderId="11" xfId="0" applyNumberFormat="1" applyFont="1" applyFill="1" applyBorder="1" applyAlignment="1" applyProtection="1">
      <alignment horizontal="center" vertical="center" wrapText="1"/>
      <protection locked="0"/>
    </xf>
    <xf numFmtId="0" fontId="91" fillId="3" borderId="10" xfId="0" applyFont="1" applyFill="1" applyBorder="1" applyAlignment="1" applyProtection="1">
      <alignment horizontal="center" vertical="center" wrapText="1"/>
      <protection locked="0"/>
    </xf>
    <xf numFmtId="0" fontId="91" fillId="3" borderId="11" xfId="0" applyFont="1" applyFill="1" applyBorder="1" applyAlignment="1" applyProtection="1">
      <alignment horizontal="center" vertical="center" wrapText="1"/>
      <protection locked="0"/>
    </xf>
    <xf numFmtId="0" fontId="17" fillId="0" borderId="17" xfId="0" applyFont="1" applyFill="1" applyBorder="1" applyAlignment="1" applyProtection="1">
      <alignment horizontal="center" vertical="center" wrapText="1"/>
    </xf>
    <xf numFmtId="0" fontId="17" fillId="0" borderId="19" xfId="0" applyFont="1" applyFill="1" applyBorder="1" applyAlignment="1" applyProtection="1">
      <alignment horizontal="center" vertical="center" wrapText="1"/>
    </xf>
    <xf numFmtId="0" fontId="17" fillId="0" borderId="17"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86" fillId="3" borderId="17" xfId="0" applyNumberFormat="1" applyFont="1" applyFill="1" applyBorder="1" applyAlignment="1" applyProtection="1">
      <alignment horizontal="center"/>
      <protection locked="0"/>
    </xf>
    <xf numFmtId="0" fontId="86" fillId="3" borderId="19" xfId="0" applyNumberFormat="1" applyFont="1" applyFill="1" applyBorder="1" applyAlignment="1" applyProtection="1">
      <alignment horizontal="center"/>
      <protection locked="0"/>
    </xf>
    <xf numFmtId="0" fontId="86" fillId="3" borderId="17" xfId="0" applyFont="1" applyFill="1" applyBorder="1" applyAlignment="1" applyProtection="1">
      <alignment horizontal="center"/>
      <protection locked="0"/>
    </xf>
    <xf numFmtId="0" fontId="86" fillId="3" borderId="19" xfId="0" applyFont="1" applyFill="1" applyBorder="1" applyAlignment="1" applyProtection="1">
      <alignment horizontal="center"/>
      <protection locked="0"/>
    </xf>
    <xf numFmtId="0" fontId="90" fillId="3" borderId="17" xfId="0" applyFont="1" applyFill="1" applyBorder="1" applyAlignment="1" applyProtection="1">
      <alignment horizontal="center" vertical="center" wrapText="1"/>
      <protection locked="0"/>
    </xf>
    <xf numFmtId="0" fontId="90" fillId="3" borderId="18" xfId="0" applyFont="1" applyFill="1" applyBorder="1" applyAlignment="1" applyProtection="1">
      <alignment horizontal="center" vertical="center" wrapText="1"/>
      <protection locked="0"/>
    </xf>
    <xf numFmtId="0" fontId="90" fillId="3" borderId="19" xfId="0" applyFont="1" applyFill="1" applyBorder="1" applyAlignment="1" applyProtection="1">
      <alignment horizontal="center" vertical="center" wrapText="1"/>
      <protection locked="0"/>
    </xf>
    <xf numFmtId="0" fontId="80" fillId="4" borderId="17" xfId="0" applyFont="1" applyFill="1" applyBorder="1" applyAlignment="1" applyProtection="1">
      <alignment horizontal="center" vertical="center" wrapText="1"/>
      <protection hidden="1"/>
    </xf>
    <xf numFmtId="0" fontId="80" fillId="4" borderId="18" xfId="0" applyFont="1" applyFill="1" applyBorder="1" applyAlignment="1" applyProtection="1">
      <alignment horizontal="center" vertical="center" wrapText="1"/>
      <protection hidden="1"/>
    </xf>
    <xf numFmtId="0" fontId="80" fillId="4" borderId="19" xfId="0" applyFont="1" applyFill="1" applyBorder="1" applyAlignment="1" applyProtection="1">
      <alignment horizontal="center" vertical="center" wrapText="1"/>
      <protection hidden="1"/>
    </xf>
    <xf numFmtId="170" fontId="13" fillId="7" borderId="18" xfId="1" applyNumberFormat="1" applyFont="1" applyFill="1" applyBorder="1" applyAlignment="1" applyProtection="1">
      <alignment horizontal="left" vertical="center"/>
    </xf>
    <xf numFmtId="170" fontId="13" fillId="7" borderId="19" xfId="1" applyNumberFormat="1" applyFont="1" applyFill="1" applyBorder="1" applyAlignment="1" applyProtection="1">
      <alignment horizontal="left" vertical="center"/>
    </xf>
    <xf numFmtId="0" fontId="10" fillId="0" borderId="12" xfId="0" applyFont="1" applyBorder="1" applyAlignment="1">
      <alignment horizontal="center" wrapText="1"/>
    </xf>
    <xf numFmtId="0" fontId="10" fillId="0" borderId="13" xfId="0" applyFont="1" applyBorder="1" applyAlignment="1">
      <alignment horizontal="center" wrapText="1"/>
    </xf>
    <xf numFmtId="0" fontId="10" fillId="0" borderId="16" xfId="0" applyFont="1" applyBorder="1" applyAlignment="1">
      <alignment horizontal="center" wrapText="1"/>
    </xf>
    <xf numFmtId="0" fontId="10" fillId="0" borderId="15" xfId="0" applyFont="1" applyBorder="1" applyAlignment="1">
      <alignment horizontal="center" wrapText="1"/>
    </xf>
    <xf numFmtId="170" fontId="13" fillId="7" borderId="15" xfId="1" applyNumberFormat="1" applyFont="1" applyFill="1" applyBorder="1" applyAlignment="1" applyProtection="1">
      <alignment horizontal="left" vertical="center"/>
    </xf>
    <xf numFmtId="170" fontId="13" fillId="7" borderId="13" xfId="1" applyNumberFormat="1" applyFont="1" applyFill="1" applyBorder="1" applyAlignment="1" applyProtection="1">
      <alignment horizontal="left" vertical="center"/>
    </xf>
    <xf numFmtId="170" fontId="13" fillId="7" borderId="16" xfId="1" applyNumberFormat="1" applyFont="1" applyFill="1" applyBorder="1" applyAlignment="1" applyProtection="1">
      <alignment horizontal="left" vertical="center"/>
    </xf>
    <xf numFmtId="0" fontId="22" fillId="5" borderId="15" xfId="3" applyFont="1" applyFill="1" applyBorder="1" applyAlignment="1" applyProtection="1">
      <alignment horizontal="center" vertical="center" wrapText="1"/>
    </xf>
    <xf numFmtId="0" fontId="22" fillId="5" borderId="13" xfId="3" applyFont="1" applyFill="1" applyBorder="1" applyAlignment="1" applyProtection="1">
      <alignment horizontal="center" vertical="center" wrapText="1"/>
    </xf>
    <xf numFmtId="0" fontId="22" fillId="5" borderId="16" xfId="3" applyFont="1" applyFill="1" applyBorder="1" applyAlignment="1" applyProtection="1">
      <alignment horizontal="center" vertical="center" wrapText="1"/>
    </xf>
    <xf numFmtId="0" fontId="45" fillId="0" borderId="17" xfId="2" applyFont="1" applyBorder="1" applyAlignment="1" applyProtection="1">
      <alignment horizontal="center" vertical="center"/>
    </xf>
    <xf numFmtId="0" fontId="45" fillId="0" borderId="18" xfId="2" applyFont="1" applyBorder="1" applyAlignment="1" applyProtection="1">
      <alignment horizontal="center" vertical="center"/>
    </xf>
    <xf numFmtId="0" fontId="45" fillId="0" borderId="19" xfId="2" applyFont="1" applyBorder="1" applyAlignment="1" applyProtection="1">
      <alignment horizontal="center" vertical="center"/>
    </xf>
    <xf numFmtId="0" fontId="10" fillId="0" borderId="9" xfId="0" applyFont="1" applyBorder="1" applyAlignment="1">
      <alignment horizontal="center" wrapText="1"/>
    </xf>
    <xf numFmtId="0" fontId="10" fillId="0" borderId="10" xfId="0" applyFont="1" applyBorder="1" applyAlignment="1">
      <alignment horizontal="center" wrapText="1"/>
    </xf>
    <xf numFmtId="0" fontId="10" fillId="0" borderId="0" xfId="0" applyFont="1" applyBorder="1" applyAlignment="1">
      <alignment horizontal="center" wrapText="1"/>
    </xf>
    <xf numFmtId="0" fontId="10" fillId="0" borderId="14" xfId="0" applyFont="1" applyBorder="1" applyAlignment="1">
      <alignment horizontal="center" wrapText="1"/>
    </xf>
    <xf numFmtId="0" fontId="13" fillId="7" borderId="23" xfId="3" applyFont="1" applyFill="1" applyBorder="1" applyAlignment="1" applyProtection="1">
      <alignment horizontal="left" vertical="top" wrapText="1"/>
      <protection hidden="1"/>
    </xf>
    <xf numFmtId="0" fontId="13" fillId="7" borderId="25" xfId="3" applyFont="1" applyFill="1" applyBorder="1" applyAlignment="1" applyProtection="1">
      <alignment horizontal="left" vertical="top" wrapText="1"/>
      <protection hidden="1"/>
    </xf>
    <xf numFmtId="0" fontId="62" fillId="0" borderId="17" xfId="2" applyFont="1" applyBorder="1" applyAlignment="1" applyProtection="1">
      <alignment horizontal="center"/>
    </xf>
    <xf numFmtId="0" fontId="62" fillId="0" borderId="18" xfId="2" applyFont="1" applyBorder="1" applyAlignment="1" applyProtection="1">
      <alignment horizontal="center"/>
    </xf>
    <xf numFmtId="0" fontId="62" fillId="0" borderId="19" xfId="2" applyFont="1" applyBorder="1" applyAlignment="1" applyProtection="1">
      <alignment horizontal="center"/>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166" fontId="12" fillId="7" borderId="17" xfId="3" applyNumberFormat="1" applyFont="1" applyFill="1" applyBorder="1" applyAlignment="1" applyProtection="1">
      <alignment horizontal="center" vertical="center"/>
      <protection hidden="1"/>
    </xf>
    <xf numFmtId="166" fontId="12" fillId="7" borderId="19" xfId="3" applyNumberFormat="1" applyFont="1" applyFill="1" applyBorder="1" applyAlignment="1" applyProtection="1">
      <alignment horizontal="center" vertical="center"/>
      <protection hidden="1"/>
    </xf>
    <xf numFmtId="166" fontId="12" fillId="7" borderId="18" xfId="3" applyNumberFormat="1" applyFont="1" applyFill="1" applyBorder="1" applyAlignment="1" applyProtection="1">
      <alignment horizontal="center" vertical="center"/>
      <protection hidden="1"/>
    </xf>
    <xf numFmtId="0" fontId="22" fillId="5" borderId="9" xfId="3" applyFont="1" applyFill="1" applyBorder="1" applyAlignment="1" applyProtection="1">
      <alignment horizontal="center" vertical="center" wrapText="1"/>
    </xf>
    <xf numFmtId="0" fontId="22" fillId="5" borderId="10" xfId="3" applyFont="1" applyFill="1" applyBorder="1" applyAlignment="1" applyProtection="1">
      <alignment horizontal="center" vertical="center" wrapText="1"/>
    </xf>
    <xf numFmtId="0" fontId="22" fillId="5" borderId="11" xfId="3" applyFont="1" applyFill="1" applyBorder="1" applyAlignment="1" applyProtection="1">
      <alignment horizontal="center" vertical="center" wrapText="1"/>
    </xf>
    <xf numFmtId="0" fontId="45" fillId="0" borderId="12" xfId="2" applyFont="1" applyBorder="1" applyAlignment="1" applyProtection="1">
      <alignment horizontal="center" vertical="center"/>
    </xf>
    <xf numFmtId="0" fontId="45" fillId="0" borderId="0" xfId="2" applyFont="1" applyBorder="1" applyAlignment="1" applyProtection="1">
      <alignment horizontal="center" vertical="center"/>
    </xf>
    <xf numFmtId="0" fontId="10" fillId="0" borderId="15"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6" xfId="0" applyFont="1" applyBorder="1" applyAlignment="1">
      <alignment horizontal="center" vertical="center" wrapText="1"/>
    </xf>
    <xf numFmtId="0" fontId="17" fillId="2" borderId="0" xfId="0" applyFont="1" applyFill="1" applyAlignment="1">
      <alignment vertical="center"/>
    </xf>
  </cellXfs>
  <cellStyles count="620">
    <cellStyle name="20% - Akzent1" xfId="6"/>
    <cellStyle name="20% - Akzent1 2" xfId="7"/>
    <cellStyle name="20% - Akzent2" xfId="8"/>
    <cellStyle name="20% - Akzent2 2" xfId="9"/>
    <cellStyle name="20% - Akzent3" xfId="10"/>
    <cellStyle name="20% - Akzent3 2" xfId="11"/>
    <cellStyle name="20% - Akzent4" xfId="12"/>
    <cellStyle name="20% - Akzent4 2" xfId="13"/>
    <cellStyle name="20% - Akzent5" xfId="14"/>
    <cellStyle name="20% - Akzent5 2" xfId="15"/>
    <cellStyle name="20% - Akzent6" xfId="16"/>
    <cellStyle name="20% - Akzent6 2" xfId="17"/>
    <cellStyle name="40% - Akzent1" xfId="18"/>
    <cellStyle name="40% - Akzent1 2" xfId="19"/>
    <cellStyle name="40% - Akzent2" xfId="20"/>
    <cellStyle name="40% - Akzent2 2" xfId="21"/>
    <cellStyle name="40% - Akzent3" xfId="22"/>
    <cellStyle name="40% - Akzent3 2" xfId="23"/>
    <cellStyle name="40% - Akzent4" xfId="24"/>
    <cellStyle name="40% - Akzent4 2" xfId="25"/>
    <cellStyle name="40% - Akzent5" xfId="26"/>
    <cellStyle name="40% - Akzent5 2" xfId="27"/>
    <cellStyle name="40% - Akzent6" xfId="28"/>
    <cellStyle name="40% - Akzent6 2" xfId="29"/>
    <cellStyle name="60% - Akzent1" xfId="30"/>
    <cellStyle name="60% - Akzent2" xfId="31"/>
    <cellStyle name="60% - Akzent3" xfId="32"/>
    <cellStyle name="60% - Akzent4" xfId="33"/>
    <cellStyle name="60% - Akzent5" xfId="34"/>
    <cellStyle name="60% - Akzent6" xfId="35"/>
    <cellStyle name="Ausgabe 2" xfId="36"/>
    <cellStyle name="Ausgabe 3" xfId="37"/>
    <cellStyle name="Berechnung 2" xfId="38"/>
    <cellStyle name="Berechnung 3" xfId="39"/>
    <cellStyle name="Eingabe 2" xfId="40"/>
    <cellStyle name="Eingabe 3" xfId="41"/>
    <cellStyle name="Ergebnis 2" xfId="42"/>
    <cellStyle name="Ergebnis 3" xfId="43"/>
    <cellStyle name="Erklärender Text 2" xfId="44"/>
    <cellStyle name="Erklärender Text 3" xfId="45"/>
    <cellStyle name="Euro" xfId="46"/>
    <cellStyle name="Euro 10" xfId="47"/>
    <cellStyle name="Euro 10 2" xfId="48"/>
    <cellStyle name="Euro 11" xfId="49"/>
    <cellStyle name="Euro 11 2" xfId="50"/>
    <cellStyle name="Euro 11 2 2" xfId="51"/>
    <cellStyle name="Euro 11 3" xfId="52"/>
    <cellStyle name="Euro 12" xfId="53"/>
    <cellStyle name="Euro 12 2" xfId="54"/>
    <cellStyle name="Euro 12 2 2" xfId="55"/>
    <cellStyle name="Euro 12 2 2 2" xfId="56"/>
    <cellStyle name="Euro 12 2 3" xfId="57"/>
    <cellStyle name="Euro 12 2 3 2" xfId="58"/>
    <cellStyle name="Euro 12 2 3 3" xfId="59"/>
    <cellStyle name="Euro 12 2 4" xfId="60"/>
    <cellStyle name="Euro 12 3" xfId="61"/>
    <cellStyle name="Euro 12 3 2" xfId="62"/>
    <cellStyle name="Euro 12 4" xfId="63"/>
    <cellStyle name="Euro 12 4 2" xfId="64"/>
    <cellStyle name="Euro 12 4 3" xfId="65"/>
    <cellStyle name="Euro 12 5" xfId="66"/>
    <cellStyle name="Euro 12 5 2" xfId="67"/>
    <cellStyle name="Euro 12 6" xfId="68"/>
    <cellStyle name="Euro 13" xfId="69"/>
    <cellStyle name="Euro 13 2" xfId="70"/>
    <cellStyle name="Euro 13 2 2" xfId="71"/>
    <cellStyle name="Euro 13 2 2 2" xfId="72"/>
    <cellStyle name="Euro 13 3" xfId="73"/>
    <cellStyle name="Euro 13 3 2" xfId="74"/>
    <cellStyle name="Euro 13 4" xfId="75"/>
    <cellStyle name="Euro 13 4 2" xfId="76"/>
    <cellStyle name="Euro 13 4 3" xfId="77"/>
    <cellStyle name="Euro 13 5" xfId="78"/>
    <cellStyle name="Euro 13 5 2" xfId="79"/>
    <cellStyle name="Euro 13 6" xfId="80"/>
    <cellStyle name="Euro 14" xfId="81"/>
    <cellStyle name="Euro 14 2" xfId="82"/>
    <cellStyle name="Euro 14 2 2" xfId="83"/>
    <cellStyle name="Euro 14 2 2 2" xfId="84"/>
    <cellStyle name="Euro 14 2 3" xfId="85"/>
    <cellStyle name="Euro 14 3" xfId="86"/>
    <cellStyle name="Euro 14 3 2" xfId="87"/>
    <cellStyle name="Euro 14 4" xfId="88"/>
    <cellStyle name="Euro 14 4 2" xfId="89"/>
    <cellStyle name="Euro 14 4 3" xfId="90"/>
    <cellStyle name="Euro 14 5" xfId="91"/>
    <cellStyle name="Euro 14 5 2" xfId="92"/>
    <cellStyle name="Euro 14 6" xfId="93"/>
    <cellStyle name="Euro 15" xfId="94"/>
    <cellStyle name="Euro 15 2" xfId="95"/>
    <cellStyle name="Euro 15 2 2" xfId="96"/>
    <cellStyle name="Euro 15 3" xfId="97"/>
    <cellStyle name="Euro 15 3 2" xfId="98"/>
    <cellStyle name="Euro 16" xfId="99"/>
    <cellStyle name="Euro 16 2" xfId="100"/>
    <cellStyle name="Euro 16 3" xfId="101"/>
    <cellStyle name="Euro 17" xfId="102"/>
    <cellStyle name="Euro 2" xfId="103"/>
    <cellStyle name="Euro 2 2" xfId="104"/>
    <cellStyle name="Euro 2 2 2" xfId="105"/>
    <cellStyle name="Euro 2 3" xfId="106"/>
    <cellStyle name="Euro 2 3 2" xfId="107"/>
    <cellStyle name="Euro 2 4" xfId="108"/>
    <cellStyle name="Euro 2 4 2" xfId="109"/>
    <cellStyle name="Euro 2 4 2 2" xfId="110"/>
    <cellStyle name="Euro 2 4 3" xfId="111"/>
    <cellStyle name="Euro 2 5" xfId="112"/>
    <cellStyle name="Euro 3" xfId="113"/>
    <cellStyle name="Euro 3 2" xfId="114"/>
    <cellStyle name="Euro 3 2 2" xfId="115"/>
    <cellStyle name="Euro 3 3" xfId="116"/>
    <cellStyle name="Euro 4" xfId="117"/>
    <cellStyle name="Euro 4 2" xfId="118"/>
    <cellStyle name="Euro 5" xfId="119"/>
    <cellStyle name="Euro 5 2" xfId="120"/>
    <cellStyle name="Euro 5 2 2" xfId="121"/>
    <cellStyle name="Euro 5 3" xfId="122"/>
    <cellStyle name="Euro 6" xfId="123"/>
    <cellStyle name="Euro 6 2" xfId="124"/>
    <cellStyle name="Euro 6 2 2" xfId="125"/>
    <cellStyle name="Euro 6 3" xfId="126"/>
    <cellStyle name="Euro 6 3 2" xfId="127"/>
    <cellStyle name="Euro 6 4" xfId="128"/>
    <cellStyle name="Euro 6 4 2" xfId="129"/>
    <cellStyle name="Euro 6 5" xfId="130"/>
    <cellStyle name="Euro 7" xfId="131"/>
    <cellStyle name="Euro 7 2" xfId="132"/>
    <cellStyle name="Euro 7 2 2" xfId="133"/>
    <cellStyle name="Euro 7 3" xfId="134"/>
    <cellStyle name="Euro 7 3 2" xfId="135"/>
    <cellStyle name="Euro 7 4" xfId="136"/>
    <cellStyle name="Euro 8" xfId="137"/>
    <cellStyle name="Euro 8 2" xfId="138"/>
    <cellStyle name="Euro 9" xfId="139"/>
    <cellStyle name="Euro 9 2" xfId="140"/>
    <cellStyle name="Euro 9 2 2" xfId="141"/>
    <cellStyle name="Euro 9 3" xfId="142"/>
    <cellStyle name="Gut 2" xfId="143"/>
    <cellStyle name="Gut 3" xfId="144"/>
    <cellStyle name="Hyperlink 2" xfId="616"/>
    <cellStyle name="Komma 2" xfId="313"/>
    <cellStyle name="Link" xfId="2" builtinId="8"/>
    <cellStyle name="Neutral 2" xfId="145"/>
    <cellStyle name="Neutral 3" xfId="146"/>
    <cellStyle name="Normal 2" xfId="147"/>
    <cellStyle name="Normal 2 2" xfId="148"/>
    <cellStyle name="Normal Center" xfId="149"/>
    <cellStyle name="Normal_Di551 Price Idea" xfId="150"/>
    <cellStyle name="Notiz 2" xfId="151"/>
    <cellStyle name="Notiz 2 2" xfId="152"/>
    <cellStyle name="Notiz 3" xfId="153"/>
    <cellStyle name="Prozent 2" xfId="154"/>
    <cellStyle name="Prozent 2 2" xfId="155"/>
    <cellStyle name="Prozent 3" xfId="156"/>
    <cellStyle name="Prozent 3 2" xfId="157"/>
    <cellStyle name="Prozent 3 2 10" xfId="514"/>
    <cellStyle name="Prozent 3 2 11" xfId="564"/>
    <cellStyle name="Prozent 3 2 2" xfId="158"/>
    <cellStyle name="Prozent 3 2 3" xfId="159"/>
    <cellStyle name="Prozent 3 2 3 2" xfId="160"/>
    <cellStyle name="Prozent 3 2 3 2 2" xfId="316"/>
    <cellStyle name="Prozent 3 2 3 2 3" xfId="366"/>
    <cellStyle name="Prozent 3 2 3 2 4" xfId="416"/>
    <cellStyle name="Prozent 3 2 3 2 5" xfId="466"/>
    <cellStyle name="Prozent 3 2 3 2 6" xfId="516"/>
    <cellStyle name="Prozent 3 2 3 2 7" xfId="566"/>
    <cellStyle name="Prozent 3 2 3 3" xfId="315"/>
    <cellStyle name="Prozent 3 2 3 4" xfId="365"/>
    <cellStyle name="Prozent 3 2 3 5" xfId="415"/>
    <cellStyle name="Prozent 3 2 3 6" xfId="465"/>
    <cellStyle name="Prozent 3 2 3 7" xfId="515"/>
    <cellStyle name="Prozent 3 2 3 8" xfId="565"/>
    <cellStyle name="Prozent 3 2 4" xfId="161"/>
    <cellStyle name="Prozent 3 2 4 2" xfId="162"/>
    <cellStyle name="Prozent 3 2 4 2 2" xfId="318"/>
    <cellStyle name="Prozent 3 2 4 2 3" xfId="368"/>
    <cellStyle name="Prozent 3 2 4 2 4" xfId="418"/>
    <cellStyle name="Prozent 3 2 4 2 5" xfId="468"/>
    <cellStyle name="Prozent 3 2 4 2 6" xfId="518"/>
    <cellStyle name="Prozent 3 2 4 2 7" xfId="568"/>
    <cellStyle name="Prozent 3 2 4 3" xfId="317"/>
    <cellStyle name="Prozent 3 2 4 4" xfId="367"/>
    <cellStyle name="Prozent 3 2 4 5" xfId="417"/>
    <cellStyle name="Prozent 3 2 4 6" xfId="467"/>
    <cellStyle name="Prozent 3 2 4 7" xfId="517"/>
    <cellStyle name="Prozent 3 2 4 8" xfId="567"/>
    <cellStyle name="Prozent 3 2 5" xfId="163"/>
    <cellStyle name="Prozent 3 2 5 2" xfId="319"/>
    <cellStyle name="Prozent 3 2 5 3" xfId="369"/>
    <cellStyle name="Prozent 3 2 5 4" xfId="419"/>
    <cellStyle name="Prozent 3 2 5 5" xfId="469"/>
    <cellStyle name="Prozent 3 2 5 6" xfId="519"/>
    <cellStyle name="Prozent 3 2 5 7" xfId="569"/>
    <cellStyle name="Prozent 3 2 6" xfId="314"/>
    <cellStyle name="Prozent 3 2 7" xfId="364"/>
    <cellStyle name="Prozent 3 2 8" xfId="414"/>
    <cellStyle name="Prozent 3 2 9" xfId="464"/>
    <cellStyle name="Prozent 3 3" xfId="164"/>
    <cellStyle name="Prozent 3 4" xfId="165"/>
    <cellStyle name="Prozent 3 5" xfId="166"/>
    <cellStyle name="SAPBEXaggData" xfId="167"/>
    <cellStyle name="SAPBEXaggDataEmph" xfId="168"/>
    <cellStyle name="SAPBEXaggItem" xfId="169"/>
    <cellStyle name="SAPBEXchaText" xfId="170"/>
    <cellStyle name="SAPBEXexcBad7" xfId="171"/>
    <cellStyle name="SAPBEXexcBad8" xfId="172"/>
    <cellStyle name="SAPBEXexcBad9" xfId="173"/>
    <cellStyle name="SAPBEXexcCritical4" xfId="174"/>
    <cellStyle name="SAPBEXexcCritical5" xfId="175"/>
    <cellStyle name="SAPBEXexcCritical6" xfId="176"/>
    <cellStyle name="SAPBEXexcGood1" xfId="177"/>
    <cellStyle name="SAPBEXexcGood2" xfId="178"/>
    <cellStyle name="SAPBEXexcGood3" xfId="179"/>
    <cellStyle name="SAPBEXfilterDrill" xfId="180"/>
    <cellStyle name="SAPBEXfilterItem" xfId="181"/>
    <cellStyle name="SAPBEXfilterText" xfId="182"/>
    <cellStyle name="SAPBEXformats" xfId="183"/>
    <cellStyle name="SAPBEXheaderItem" xfId="184"/>
    <cellStyle name="SAPBEXheaderText" xfId="185"/>
    <cellStyle name="SAPBEXresData" xfId="186"/>
    <cellStyle name="SAPBEXresDataEmph" xfId="187"/>
    <cellStyle name="SAPBEXresItem" xfId="188"/>
    <cellStyle name="SAPBEXstdData" xfId="189"/>
    <cellStyle name="SAPBEXstdDataEmph" xfId="190"/>
    <cellStyle name="SAPBEXstdItem" xfId="191"/>
    <cellStyle name="SAPBEXtitle" xfId="192"/>
    <cellStyle name="SAPBEXundefined" xfId="193"/>
    <cellStyle name="Standard" xfId="0" builtinId="0"/>
    <cellStyle name="Standard 10" xfId="194"/>
    <cellStyle name="Standard 10 2" xfId="3"/>
    <cellStyle name="Standard 10 2 2" xfId="195"/>
    <cellStyle name="Standard 10 3" xfId="196"/>
    <cellStyle name="Standard 10 3 2" xfId="197"/>
    <cellStyle name="Standard 10 4" xfId="198"/>
    <cellStyle name="Standard 11" xfId="199"/>
    <cellStyle name="Standard 11 2" xfId="200"/>
    <cellStyle name="Standard 11 2 2" xfId="201"/>
    <cellStyle name="Standard 11 3" xfId="202"/>
    <cellStyle name="Standard 11 3 2" xfId="203"/>
    <cellStyle name="Standard 11 4" xfId="204"/>
    <cellStyle name="Standard 12" xfId="205"/>
    <cellStyle name="Standard 12 2" xfId="206"/>
    <cellStyle name="Standard 12 2 2" xfId="207"/>
    <cellStyle name="Standard 12 3" xfId="208"/>
    <cellStyle name="Standard 13" xfId="209"/>
    <cellStyle name="Standard 13 2" xfId="210"/>
    <cellStyle name="Standard 14" xfId="211"/>
    <cellStyle name="Standard 14 2" xfId="212"/>
    <cellStyle name="Standard 15" xfId="213"/>
    <cellStyle name="Standard 15 2" xfId="214"/>
    <cellStyle name="Standard 16" xfId="215"/>
    <cellStyle name="Standard 16 2" xfId="216"/>
    <cellStyle name="Standard 17" xfId="217"/>
    <cellStyle name="Standard 17 2" xfId="218"/>
    <cellStyle name="Standard 18" xfId="219"/>
    <cellStyle name="Standard 18 2" xfId="220"/>
    <cellStyle name="Standard 19" xfId="221"/>
    <cellStyle name="Standard 19 2" xfId="222"/>
    <cellStyle name="Standard 2" xfId="223"/>
    <cellStyle name="Standard 2 2" xfId="5"/>
    <cellStyle name="Standard 20" xfId="224"/>
    <cellStyle name="Standard 20 2" xfId="320"/>
    <cellStyle name="Standard 20 3" xfId="370"/>
    <cellStyle name="Standard 20 4" xfId="420"/>
    <cellStyle name="Standard 20 5" xfId="470"/>
    <cellStyle name="Standard 20 6" xfId="520"/>
    <cellStyle name="Standard 20 7" xfId="570"/>
    <cellStyle name="Standard 21" xfId="312"/>
    <cellStyle name="Standard 21 2" xfId="615"/>
    <cellStyle name="Standard 21 3" xfId="619"/>
    <cellStyle name="Standard 22" xfId="614"/>
    <cellStyle name="Standard 23" xfId="617"/>
    <cellStyle name="Standard 24" xfId="618"/>
    <cellStyle name="Standard 3" xfId="225"/>
    <cellStyle name="Standard 3 2" xfId="226"/>
    <cellStyle name="Standard 3 2 10" xfId="521"/>
    <cellStyle name="Standard 3 2 11" xfId="571"/>
    <cellStyle name="Standard 3 2 2" xfId="227"/>
    <cellStyle name="Standard 3 2 2 2" xfId="228"/>
    <cellStyle name="Standard 3 2 2 2 2" xfId="323"/>
    <cellStyle name="Standard 3 2 2 2 3" xfId="373"/>
    <cellStyle name="Standard 3 2 2 2 4" xfId="423"/>
    <cellStyle name="Standard 3 2 2 2 5" xfId="473"/>
    <cellStyle name="Standard 3 2 2 2 6" xfId="523"/>
    <cellStyle name="Standard 3 2 2 2 7" xfId="573"/>
    <cellStyle name="Standard 3 2 2 3" xfId="322"/>
    <cellStyle name="Standard 3 2 2 4" xfId="372"/>
    <cellStyle name="Standard 3 2 2 5" xfId="422"/>
    <cellStyle name="Standard 3 2 2 6" xfId="472"/>
    <cellStyle name="Standard 3 2 2 7" xfId="522"/>
    <cellStyle name="Standard 3 2 2 8" xfId="572"/>
    <cellStyle name="Standard 3 2 3" xfId="229"/>
    <cellStyle name="Standard 3 2 3 2" xfId="230"/>
    <cellStyle name="Standard 3 2 3 2 2" xfId="325"/>
    <cellStyle name="Standard 3 2 3 2 3" xfId="375"/>
    <cellStyle name="Standard 3 2 3 2 4" xfId="425"/>
    <cellStyle name="Standard 3 2 3 2 5" xfId="475"/>
    <cellStyle name="Standard 3 2 3 2 6" xfId="525"/>
    <cellStyle name="Standard 3 2 3 2 7" xfId="575"/>
    <cellStyle name="Standard 3 2 3 3" xfId="324"/>
    <cellStyle name="Standard 3 2 3 4" xfId="374"/>
    <cellStyle name="Standard 3 2 3 5" xfId="424"/>
    <cellStyle name="Standard 3 2 3 6" xfId="474"/>
    <cellStyle name="Standard 3 2 3 7" xfId="524"/>
    <cellStyle name="Standard 3 2 3 8" xfId="574"/>
    <cellStyle name="Standard 3 2 4" xfId="231"/>
    <cellStyle name="Standard 3 2 4 2" xfId="326"/>
    <cellStyle name="Standard 3 2 4 3" xfId="376"/>
    <cellStyle name="Standard 3 2 4 4" xfId="426"/>
    <cellStyle name="Standard 3 2 4 5" xfId="476"/>
    <cellStyle name="Standard 3 2 4 6" xfId="526"/>
    <cellStyle name="Standard 3 2 4 7" xfId="576"/>
    <cellStyle name="Standard 3 2 5" xfId="232"/>
    <cellStyle name="Standard 3 2 5 2" xfId="327"/>
    <cellStyle name="Standard 3 2 5 3" xfId="377"/>
    <cellStyle name="Standard 3 2 5 4" xfId="427"/>
    <cellStyle name="Standard 3 2 5 5" xfId="477"/>
    <cellStyle name="Standard 3 2 5 6" xfId="527"/>
    <cellStyle name="Standard 3 2 5 7" xfId="577"/>
    <cellStyle name="Standard 3 2 6" xfId="321"/>
    <cellStyle name="Standard 3 2 7" xfId="371"/>
    <cellStyle name="Standard 3 2 8" xfId="421"/>
    <cellStyle name="Standard 3 2 9" xfId="471"/>
    <cellStyle name="Standard 3 3" xfId="233"/>
    <cellStyle name="Standard 3 3 10" xfId="528"/>
    <cellStyle name="Standard 3 3 11" xfId="578"/>
    <cellStyle name="Standard 3 3 2" xfId="234"/>
    <cellStyle name="Standard 3 3 2 2" xfId="235"/>
    <cellStyle name="Standard 3 3 2 2 2" xfId="330"/>
    <cellStyle name="Standard 3 3 2 2 3" xfId="380"/>
    <cellStyle name="Standard 3 3 2 2 4" xfId="430"/>
    <cellStyle name="Standard 3 3 2 2 5" xfId="480"/>
    <cellStyle name="Standard 3 3 2 2 6" xfId="530"/>
    <cellStyle name="Standard 3 3 2 2 7" xfId="580"/>
    <cellStyle name="Standard 3 3 2 3" xfId="329"/>
    <cellStyle name="Standard 3 3 2 4" xfId="379"/>
    <cellStyle name="Standard 3 3 2 5" xfId="429"/>
    <cellStyle name="Standard 3 3 2 6" xfId="479"/>
    <cellStyle name="Standard 3 3 2 7" xfId="529"/>
    <cellStyle name="Standard 3 3 2 8" xfId="579"/>
    <cellStyle name="Standard 3 3 3" xfId="236"/>
    <cellStyle name="Standard 3 3 3 2" xfId="237"/>
    <cellStyle name="Standard 3 3 3 2 2" xfId="332"/>
    <cellStyle name="Standard 3 3 3 2 3" xfId="382"/>
    <cellStyle name="Standard 3 3 3 2 4" xfId="432"/>
    <cellStyle name="Standard 3 3 3 2 5" xfId="482"/>
    <cellStyle name="Standard 3 3 3 2 6" xfId="532"/>
    <cellStyle name="Standard 3 3 3 2 7" xfId="582"/>
    <cellStyle name="Standard 3 3 3 3" xfId="331"/>
    <cellStyle name="Standard 3 3 3 4" xfId="381"/>
    <cellStyle name="Standard 3 3 3 5" xfId="431"/>
    <cellStyle name="Standard 3 3 3 6" xfId="481"/>
    <cellStyle name="Standard 3 3 3 7" xfId="531"/>
    <cellStyle name="Standard 3 3 3 8" xfId="581"/>
    <cellStyle name="Standard 3 3 4" xfId="238"/>
    <cellStyle name="Standard 3 3 4 2" xfId="333"/>
    <cellStyle name="Standard 3 3 4 3" xfId="383"/>
    <cellStyle name="Standard 3 3 4 4" xfId="433"/>
    <cellStyle name="Standard 3 3 4 5" xfId="483"/>
    <cellStyle name="Standard 3 3 4 6" xfId="533"/>
    <cellStyle name="Standard 3 3 4 7" xfId="583"/>
    <cellStyle name="Standard 3 3 5" xfId="239"/>
    <cellStyle name="Standard 3 3 5 2" xfId="334"/>
    <cellStyle name="Standard 3 3 5 3" xfId="384"/>
    <cellStyle name="Standard 3 3 5 4" xfId="434"/>
    <cellStyle name="Standard 3 3 5 5" xfId="484"/>
    <cellStyle name="Standard 3 3 5 6" xfId="534"/>
    <cellStyle name="Standard 3 3 5 7" xfId="584"/>
    <cellStyle name="Standard 3 3 6" xfId="328"/>
    <cellStyle name="Standard 3 3 7" xfId="378"/>
    <cellStyle name="Standard 3 3 8" xfId="428"/>
    <cellStyle name="Standard 3 3 9" xfId="478"/>
    <cellStyle name="Standard 3 4" xfId="240"/>
    <cellStyle name="Standard 3 4 2" xfId="335"/>
    <cellStyle name="Standard 3 4 3" xfId="385"/>
    <cellStyle name="Standard 3 4 4" xfId="435"/>
    <cellStyle name="Standard 3 4 5" xfId="485"/>
    <cellStyle name="Standard 3 4 6" xfId="535"/>
    <cellStyle name="Standard 3 4 7" xfId="585"/>
    <cellStyle name="Standard 3 5" xfId="241"/>
    <cellStyle name="Standard 4" xfId="242"/>
    <cellStyle name="Standard 4 2" xfId="243"/>
    <cellStyle name="Standard 4 2 2" xfId="244"/>
    <cellStyle name="Standard 4 3" xfId="245"/>
    <cellStyle name="Standard 4 3 10" xfId="586"/>
    <cellStyle name="Standard 4 3 2" xfId="246"/>
    <cellStyle name="Standard 4 3 2 2" xfId="247"/>
    <cellStyle name="Standard 4 3 2 2 2" xfId="338"/>
    <cellStyle name="Standard 4 3 2 2 3" xfId="388"/>
    <cellStyle name="Standard 4 3 2 2 4" xfId="438"/>
    <cellStyle name="Standard 4 3 2 2 5" xfId="488"/>
    <cellStyle name="Standard 4 3 2 2 6" xfId="538"/>
    <cellStyle name="Standard 4 3 2 2 7" xfId="588"/>
    <cellStyle name="Standard 4 3 2 3" xfId="337"/>
    <cellStyle name="Standard 4 3 2 4" xfId="387"/>
    <cellStyle name="Standard 4 3 2 5" xfId="437"/>
    <cellStyle name="Standard 4 3 2 6" xfId="487"/>
    <cellStyle name="Standard 4 3 2 7" xfId="537"/>
    <cellStyle name="Standard 4 3 2 8" xfId="587"/>
    <cellStyle name="Standard 4 3 3" xfId="248"/>
    <cellStyle name="Standard 4 3 3 2" xfId="249"/>
    <cellStyle name="Standard 4 3 3 2 2" xfId="340"/>
    <cellStyle name="Standard 4 3 3 2 3" xfId="390"/>
    <cellStyle name="Standard 4 3 3 2 4" xfId="440"/>
    <cellStyle name="Standard 4 3 3 2 5" xfId="490"/>
    <cellStyle name="Standard 4 3 3 2 6" xfId="540"/>
    <cellStyle name="Standard 4 3 3 2 7" xfId="590"/>
    <cellStyle name="Standard 4 3 3 3" xfId="339"/>
    <cellStyle name="Standard 4 3 3 4" xfId="389"/>
    <cellStyle name="Standard 4 3 3 5" xfId="439"/>
    <cellStyle name="Standard 4 3 3 6" xfId="489"/>
    <cellStyle name="Standard 4 3 3 7" xfId="539"/>
    <cellStyle name="Standard 4 3 3 8" xfId="589"/>
    <cellStyle name="Standard 4 3 4" xfId="250"/>
    <cellStyle name="Standard 4 3 4 2" xfId="341"/>
    <cellStyle name="Standard 4 3 4 3" xfId="391"/>
    <cellStyle name="Standard 4 3 4 4" xfId="441"/>
    <cellStyle name="Standard 4 3 4 5" xfId="491"/>
    <cellStyle name="Standard 4 3 4 6" xfId="541"/>
    <cellStyle name="Standard 4 3 4 7" xfId="591"/>
    <cellStyle name="Standard 4 3 5" xfId="336"/>
    <cellStyle name="Standard 4 3 6" xfId="386"/>
    <cellStyle name="Standard 4 3 7" xfId="436"/>
    <cellStyle name="Standard 4 3 8" xfId="486"/>
    <cellStyle name="Standard 4 3 9" xfId="536"/>
    <cellStyle name="Standard 4 4" xfId="251"/>
    <cellStyle name="Standard 4 4 2" xfId="252"/>
    <cellStyle name="Standard 4 5" xfId="253"/>
    <cellStyle name="Standard 4 5 2" xfId="342"/>
    <cellStyle name="Standard 4 5 3" xfId="392"/>
    <cellStyle name="Standard 4 5 4" xfId="442"/>
    <cellStyle name="Standard 4 5 5" xfId="492"/>
    <cellStyle name="Standard 4 5 6" xfId="542"/>
    <cellStyle name="Standard 4 5 7" xfId="592"/>
    <cellStyle name="Standard 4 6" xfId="254"/>
    <cellStyle name="Standard 5" xfId="255"/>
    <cellStyle name="Standard 5 10" xfId="443"/>
    <cellStyle name="Standard 5 11" xfId="493"/>
    <cellStyle name="Standard 5 12" xfId="543"/>
    <cellStyle name="Standard 5 13" xfId="593"/>
    <cellStyle name="Standard 5 2" xfId="256"/>
    <cellStyle name="Standard 5 2 2" xfId="257"/>
    <cellStyle name="Standard 5 3" xfId="258"/>
    <cellStyle name="Standard 5 3 2" xfId="259"/>
    <cellStyle name="Standard 5 4" xfId="260"/>
    <cellStyle name="Standard 5 4 2" xfId="261"/>
    <cellStyle name="Standard 5 4 2 2" xfId="345"/>
    <cellStyle name="Standard 5 4 2 3" xfId="395"/>
    <cellStyle name="Standard 5 4 2 4" xfId="445"/>
    <cellStyle name="Standard 5 4 2 5" xfId="495"/>
    <cellStyle name="Standard 5 4 2 6" xfId="545"/>
    <cellStyle name="Standard 5 4 2 7" xfId="595"/>
    <cellStyle name="Standard 5 4 3" xfId="344"/>
    <cellStyle name="Standard 5 4 4" xfId="394"/>
    <cellStyle name="Standard 5 4 5" xfId="444"/>
    <cellStyle name="Standard 5 4 6" xfId="494"/>
    <cellStyle name="Standard 5 4 7" xfId="544"/>
    <cellStyle name="Standard 5 4 8" xfId="594"/>
    <cellStyle name="Standard 5 5" xfId="262"/>
    <cellStyle name="Standard 5 5 2" xfId="263"/>
    <cellStyle name="Standard 5 5 2 2" xfId="347"/>
    <cellStyle name="Standard 5 5 2 3" xfId="397"/>
    <cellStyle name="Standard 5 5 2 4" xfId="447"/>
    <cellStyle name="Standard 5 5 2 5" xfId="497"/>
    <cellStyle name="Standard 5 5 2 6" xfId="547"/>
    <cellStyle name="Standard 5 5 2 7" xfId="597"/>
    <cellStyle name="Standard 5 5 3" xfId="346"/>
    <cellStyle name="Standard 5 5 4" xfId="396"/>
    <cellStyle name="Standard 5 5 5" xfId="446"/>
    <cellStyle name="Standard 5 5 6" xfId="496"/>
    <cellStyle name="Standard 5 5 7" xfId="546"/>
    <cellStyle name="Standard 5 5 8" xfId="596"/>
    <cellStyle name="Standard 5 6" xfId="264"/>
    <cellStyle name="Standard 5 6 2" xfId="348"/>
    <cellStyle name="Standard 5 6 3" xfId="398"/>
    <cellStyle name="Standard 5 6 4" xfId="448"/>
    <cellStyle name="Standard 5 6 5" xfId="498"/>
    <cellStyle name="Standard 5 6 6" xfId="548"/>
    <cellStyle name="Standard 5 6 7" xfId="598"/>
    <cellStyle name="Standard 5 7" xfId="265"/>
    <cellStyle name="Standard 5 7 2" xfId="349"/>
    <cellStyle name="Standard 5 7 3" xfId="399"/>
    <cellStyle name="Standard 5 7 4" xfId="449"/>
    <cellStyle name="Standard 5 7 5" xfId="499"/>
    <cellStyle name="Standard 5 7 6" xfId="549"/>
    <cellStyle name="Standard 5 7 7" xfId="599"/>
    <cellStyle name="Standard 5 8" xfId="343"/>
    <cellStyle name="Standard 5 9" xfId="393"/>
    <cellStyle name="Standard 6" xfId="266"/>
    <cellStyle name="Standard 6 10" xfId="450"/>
    <cellStyle name="Standard 6 11" xfId="500"/>
    <cellStyle name="Standard 6 12" xfId="550"/>
    <cellStyle name="Standard 6 13" xfId="600"/>
    <cellStyle name="Standard 6 2" xfId="267"/>
    <cellStyle name="Standard 6 2 2" xfId="268"/>
    <cellStyle name="Standard 6 3" xfId="269"/>
    <cellStyle name="Standard 6 3 2" xfId="270"/>
    <cellStyle name="Standard 6 4" xfId="271"/>
    <cellStyle name="Standard 6 4 2" xfId="272"/>
    <cellStyle name="Standard 6 4 2 2" xfId="352"/>
    <cellStyle name="Standard 6 4 2 3" xfId="402"/>
    <cellStyle name="Standard 6 4 2 4" xfId="452"/>
    <cellStyle name="Standard 6 4 2 5" xfId="502"/>
    <cellStyle name="Standard 6 4 2 6" xfId="552"/>
    <cellStyle name="Standard 6 4 2 7" xfId="602"/>
    <cellStyle name="Standard 6 4 3" xfId="351"/>
    <cellStyle name="Standard 6 4 4" xfId="401"/>
    <cellStyle name="Standard 6 4 5" xfId="451"/>
    <cellStyle name="Standard 6 4 6" xfId="501"/>
    <cellStyle name="Standard 6 4 7" xfId="551"/>
    <cellStyle name="Standard 6 4 8" xfId="601"/>
    <cellStyle name="Standard 6 5" xfId="273"/>
    <cellStyle name="Standard 6 5 2" xfId="274"/>
    <cellStyle name="Standard 6 5 2 2" xfId="354"/>
    <cellStyle name="Standard 6 5 2 3" xfId="404"/>
    <cellStyle name="Standard 6 5 2 4" xfId="454"/>
    <cellStyle name="Standard 6 5 2 5" xfId="504"/>
    <cellStyle name="Standard 6 5 2 6" xfId="554"/>
    <cellStyle name="Standard 6 5 2 7" xfId="604"/>
    <cellStyle name="Standard 6 5 3" xfId="353"/>
    <cellStyle name="Standard 6 5 4" xfId="403"/>
    <cellStyle name="Standard 6 5 5" xfId="453"/>
    <cellStyle name="Standard 6 5 6" xfId="503"/>
    <cellStyle name="Standard 6 5 7" xfId="553"/>
    <cellStyle name="Standard 6 5 8" xfId="603"/>
    <cellStyle name="Standard 6 6" xfId="275"/>
    <cellStyle name="Standard 6 6 2" xfId="355"/>
    <cellStyle name="Standard 6 6 3" xfId="405"/>
    <cellStyle name="Standard 6 6 4" xfId="455"/>
    <cellStyle name="Standard 6 6 5" xfId="505"/>
    <cellStyle name="Standard 6 6 6" xfId="555"/>
    <cellStyle name="Standard 6 6 7" xfId="605"/>
    <cellStyle name="Standard 6 7" xfId="276"/>
    <cellStyle name="Standard 6 7 2" xfId="356"/>
    <cellStyle name="Standard 6 7 3" xfId="406"/>
    <cellStyle name="Standard 6 7 4" xfId="456"/>
    <cellStyle name="Standard 6 7 5" xfId="506"/>
    <cellStyle name="Standard 6 7 6" xfId="556"/>
    <cellStyle name="Standard 6 7 7" xfId="606"/>
    <cellStyle name="Standard 6 8" xfId="350"/>
    <cellStyle name="Standard 6 9" xfId="400"/>
    <cellStyle name="Standard 7" xfId="277"/>
    <cellStyle name="Standard 7 2" xfId="278"/>
    <cellStyle name="Standard 7 2 2" xfId="279"/>
    <cellStyle name="Standard 7 3" xfId="280"/>
    <cellStyle name="Standard 8" xfId="281"/>
    <cellStyle name="Standard 8 2" xfId="282"/>
    <cellStyle name="Standard 8 2 2" xfId="283"/>
    <cellStyle name="Standard 8 3" xfId="284"/>
    <cellStyle name="Standard 9" xfId="285"/>
    <cellStyle name="Standard 9 2" xfId="286"/>
    <cellStyle name="Standard 9 2 2" xfId="287"/>
    <cellStyle name="Standard 9 3" xfId="288"/>
    <cellStyle name="Standard 9 3 2" xfId="289"/>
    <cellStyle name="Standard 9 4" xfId="290"/>
    <cellStyle name="Standard_1120" xfId="4"/>
    <cellStyle name="Style 1" xfId="291"/>
    <cellStyle name="Währung" xfId="1" builtinId="4"/>
    <cellStyle name="Währung 2" xfId="292"/>
    <cellStyle name="Währung 2 2" xfId="293"/>
    <cellStyle name="Währung 3" xfId="294"/>
    <cellStyle name="Währung 3 2" xfId="295"/>
    <cellStyle name="Währung 3 2 10" xfId="557"/>
    <cellStyle name="Währung 3 2 11" xfId="607"/>
    <cellStyle name="Währung 3 2 2" xfId="296"/>
    <cellStyle name="Währung 3 2 3" xfId="297"/>
    <cellStyle name="Währung 3 2 3 2" xfId="298"/>
    <cellStyle name="Währung 3 2 3 2 2" xfId="359"/>
    <cellStyle name="Währung 3 2 3 2 3" xfId="409"/>
    <cellStyle name="Währung 3 2 3 2 4" xfId="459"/>
    <cellStyle name="Währung 3 2 3 2 5" xfId="509"/>
    <cellStyle name="Währung 3 2 3 2 6" xfId="559"/>
    <cellStyle name="Währung 3 2 3 2 7" xfId="609"/>
    <cellStyle name="Währung 3 2 3 3" xfId="358"/>
    <cellStyle name="Währung 3 2 3 4" xfId="408"/>
    <cellStyle name="Währung 3 2 3 5" xfId="458"/>
    <cellStyle name="Währung 3 2 3 6" xfId="508"/>
    <cellStyle name="Währung 3 2 3 7" xfId="558"/>
    <cellStyle name="Währung 3 2 3 8" xfId="608"/>
    <cellStyle name="Währung 3 2 4" xfId="299"/>
    <cellStyle name="Währung 3 2 4 2" xfId="300"/>
    <cellStyle name="Währung 3 2 4 2 2" xfId="361"/>
    <cellStyle name="Währung 3 2 4 2 3" xfId="411"/>
    <cellStyle name="Währung 3 2 4 2 4" xfId="461"/>
    <cellStyle name="Währung 3 2 4 2 5" xfId="511"/>
    <cellStyle name="Währung 3 2 4 2 6" xfId="561"/>
    <cellStyle name="Währung 3 2 4 2 7" xfId="611"/>
    <cellStyle name="Währung 3 2 4 3" xfId="360"/>
    <cellStyle name="Währung 3 2 4 4" xfId="410"/>
    <cellStyle name="Währung 3 2 4 5" xfId="460"/>
    <cellStyle name="Währung 3 2 4 6" xfId="510"/>
    <cellStyle name="Währung 3 2 4 7" xfId="560"/>
    <cellStyle name="Währung 3 2 4 8" xfId="610"/>
    <cellStyle name="Währung 3 2 5" xfId="301"/>
    <cellStyle name="Währung 3 2 5 2" xfId="362"/>
    <cellStyle name="Währung 3 2 5 3" xfId="412"/>
    <cellStyle name="Währung 3 2 5 4" xfId="462"/>
    <cellStyle name="Währung 3 2 5 5" xfId="512"/>
    <cellStyle name="Währung 3 2 5 6" xfId="562"/>
    <cellStyle name="Währung 3 2 5 7" xfId="612"/>
    <cellStyle name="Währung 3 2 6" xfId="357"/>
    <cellStyle name="Währung 3 2 7" xfId="407"/>
    <cellStyle name="Währung 3 2 8" xfId="457"/>
    <cellStyle name="Währung 3 2 9" xfId="507"/>
    <cellStyle name="Währung 3 3" xfId="302"/>
    <cellStyle name="Währung 3 4" xfId="303"/>
    <cellStyle name="Währung 3 5" xfId="304"/>
    <cellStyle name="Währung 4" xfId="305"/>
    <cellStyle name="Währung 4 2" xfId="306"/>
    <cellStyle name="Währung 5" xfId="307"/>
    <cellStyle name="Währung 5 2" xfId="308"/>
    <cellStyle name="Währung 6" xfId="309"/>
    <cellStyle name="Währung 6 2" xfId="363"/>
    <cellStyle name="Währung 6 3" xfId="413"/>
    <cellStyle name="Währung 6 4" xfId="463"/>
    <cellStyle name="Währung 6 5" xfId="513"/>
    <cellStyle name="Währung 6 6" xfId="563"/>
    <cellStyle name="Währung 6 7" xfId="613"/>
    <cellStyle name="桁区切り_KBT mainteance price" xfId="310"/>
    <cellStyle name="標準_KBT mainteance price" xfId="311"/>
  </cellStyles>
  <dxfs count="0"/>
  <tableStyles count="0" defaultTableStyle="TableStyleMedium2" defaultPivotStyle="PivotStyleLight16"/>
  <colors>
    <mruColors>
      <color rgb="FF3333CC"/>
      <color rgb="FFFFFFCC"/>
      <color rgb="FFFFFF99"/>
      <color rgb="FFFFF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Front!A1"/><Relationship Id="rId1" Type="http://schemas.openxmlformats.org/officeDocument/2006/relationships/image" Target="../media/image12.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5.jpg"/><Relationship Id="rId2" Type="http://schemas.openxmlformats.org/officeDocument/2006/relationships/image" Target="../media/image14.png"/><Relationship Id="rId1" Type="http://schemas.openxmlformats.org/officeDocument/2006/relationships/image" Target="../media/image3.jpeg"/></Relationships>
</file>

<file path=xl/drawings/_rels/drawing1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Front!A1"/><Relationship Id="rId1" Type="http://schemas.openxmlformats.org/officeDocument/2006/relationships/image" Target="../media/image12.jpeg"/></Relationships>
</file>

<file path=xl/drawings/_rels/drawing17.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Front!A1"/><Relationship Id="rId1" Type="http://schemas.openxmlformats.org/officeDocument/2006/relationships/image" Target="../media/image12.jpeg"/></Relationships>
</file>

<file path=xl/drawings/_rels/drawing18.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Front!A1"/><Relationship Id="rId1" Type="http://schemas.openxmlformats.org/officeDocument/2006/relationships/image" Target="../media/image16.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hyperlink" Target="#Front!A1"/></Relationships>
</file>

<file path=xl/drawings/_rels/drawing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8.png"/><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xdr:rowOff>
    </xdr:from>
    <xdr:to>
      <xdr:col>9</xdr:col>
      <xdr:colOff>10886</xdr:colOff>
      <xdr:row>60</xdr:row>
      <xdr:rowOff>64672</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63285"/>
          <a:ext cx="7162800" cy="9698530"/>
        </a:xfrm>
        <a:prstGeom prst="rect">
          <a:avLst/>
        </a:prstGeom>
      </xdr:spPr>
    </xdr:pic>
    <xdr:clientData/>
  </xdr:twoCellAnchor>
  <xdr:twoCellAnchor>
    <xdr:from>
      <xdr:col>0</xdr:col>
      <xdr:colOff>213360</xdr:colOff>
      <xdr:row>10</xdr:row>
      <xdr:rowOff>91440</xdr:rowOff>
    </xdr:from>
    <xdr:to>
      <xdr:col>8</xdr:col>
      <xdr:colOff>579120</xdr:colOff>
      <xdr:row>26</xdr:row>
      <xdr:rowOff>53340</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213360" y="1767840"/>
          <a:ext cx="6705600" cy="2644140"/>
        </a:xfrm>
        <a:prstGeom prst="rect">
          <a:avLst/>
        </a:prstGeom>
        <a:solidFill>
          <a:srgbClr val="0070C0"/>
        </a:solidFill>
        <a:ln w="222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2800">
              <a:solidFill>
                <a:schemeClr val="bg1"/>
              </a:solidFill>
            </a:rPr>
            <a:t>Warenkorb </a:t>
          </a:r>
        </a:p>
        <a:p>
          <a:endParaRPr lang="de-DE" sz="2800">
            <a:solidFill>
              <a:schemeClr val="bg1"/>
            </a:solidFill>
          </a:endParaRPr>
        </a:p>
        <a:p>
          <a:r>
            <a:rPr lang="de-DE" sz="2800">
              <a:solidFill>
                <a:schemeClr val="bg1"/>
              </a:solidFill>
            </a:rPr>
            <a:t>für Mitglieder</a:t>
          </a:r>
          <a:r>
            <a:rPr lang="de-DE" sz="2800" baseline="0">
              <a:solidFill>
                <a:schemeClr val="bg1"/>
              </a:solidFill>
            </a:rPr>
            <a:t> </a:t>
          </a:r>
          <a:r>
            <a:rPr lang="de-DE" sz="2800">
              <a:solidFill>
                <a:schemeClr val="bg1"/>
              </a:solidFill>
            </a:rPr>
            <a:t>des Fachverbandes</a:t>
          </a:r>
          <a:r>
            <a:rPr lang="de-DE" sz="2800" baseline="0">
              <a:solidFill>
                <a:schemeClr val="bg1"/>
              </a:solidFill>
            </a:rPr>
            <a:t> </a:t>
          </a:r>
        </a:p>
        <a:p>
          <a:r>
            <a:rPr lang="de-DE" sz="2800" baseline="0">
              <a:solidFill>
                <a:schemeClr val="bg1"/>
              </a:solidFill>
            </a:rPr>
            <a:t>Sanitär-Heizung-Klima Baden-Württemberg</a:t>
          </a:r>
        </a:p>
        <a:p>
          <a:r>
            <a:rPr lang="de-DE" sz="2800" baseline="0">
              <a:solidFill>
                <a:schemeClr val="bg1"/>
              </a:solidFill>
            </a:rPr>
            <a:t>(fvshkbw)</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161925</xdr:colOff>
      <xdr:row>0</xdr:row>
      <xdr:rowOff>161925</xdr:rowOff>
    </xdr:from>
    <xdr:to>
      <xdr:col>0</xdr:col>
      <xdr:colOff>2457450</xdr:colOff>
      <xdr:row>0</xdr:row>
      <xdr:rowOff>504825</xdr:rowOff>
    </xdr:to>
    <xdr:pic>
      <xdr:nvPicPr>
        <xdr:cNvPr id="2" name="Picture 1" descr="Logo2">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555" t="18813" r="4555" b="20792"/>
        <a:stretch>
          <a:fillRect/>
        </a:stretch>
      </xdr:blipFill>
      <xdr:spPr bwMode="auto">
        <a:xfrm>
          <a:off x="161925" y="161925"/>
          <a:ext cx="22955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4069080</xdr:colOff>
      <xdr:row>3</xdr:row>
      <xdr:rowOff>335281</xdr:rowOff>
    </xdr:from>
    <xdr:to>
      <xdr:col>0</xdr:col>
      <xdr:colOff>6057900</xdr:colOff>
      <xdr:row>4</xdr:row>
      <xdr:rowOff>1429235</xdr:rowOff>
    </xdr:to>
    <xdr:pic>
      <xdr:nvPicPr>
        <xdr:cNvPr id="4" name="Grafik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069080" y="1950721"/>
          <a:ext cx="1988820" cy="179499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161925</xdr:colOff>
      <xdr:row>0</xdr:row>
      <xdr:rowOff>161925</xdr:rowOff>
    </xdr:from>
    <xdr:to>
      <xdr:col>0</xdr:col>
      <xdr:colOff>2457450</xdr:colOff>
      <xdr:row>0</xdr:row>
      <xdr:rowOff>504825</xdr:rowOff>
    </xdr:to>
    <xdr:pic>
      <xdr:nvPicPr>
        <xdr:cNvPr id="3" name="Picture 1" descr="Logo2">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555" t="18813" r="4555" b="20792"/>
        <a:stretch>
          <a:fillRect/>
        </a:stretch>
      </xdr:blipFill>
      <xdr:spPr bwMode="auto">
        <a:xfrm>
          <a:off x="161925" y="161925"/>
          <a:ext cx="22955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5730240</xdr:colOff>
      <xdr:row>3</xdr:row>
      <xdr:rowOff>91440</xdr:rowOff>
    </xdr:from>
    <xdr:to>
      <xdr:col>0</xdr:col>
      <xdr:colOff>6598920</xdr:colOff>
      <xdr:row>4</xdr:row>
      <xdr:rowOff>621028</xdr:rowOff>
    </xdr:to>
    <xdr:pic>
      <xdr:nvPicPr>
        <xdr:cNvPr id="2" name="Grafik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30240" y="1920240"/>
          <a:ext cx="868680" cy="123062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4919830</xdr:colOff>
      <xdr:row>4</xdr:row>
      <xdr:rowOff>80736</xdr:rowOff>
    </xdr:from>
    <xdr:to>
      <xdr:col>0</xdr:col>
      <xdr:colOff>7336971</xdr:colOff>
      <xdr:row>4</xdr:row>
      <xdr:rowOff>2095500</xdr:rowOff>
    </xdr:to>
    <xdr:pic>
      <xdr:nvPicPr>
        <xdr:cNvPr id="2" name="preview_6164582" descr="bizhub C554 main unit, DF-701 Dual scan document feeder, FS-534 Staple finisher, SD-511 Sapple kit, PC-210 2x Universal tray, LU-301 Large capacity tray, WT-506 Working table">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clrChange>
            <a:clrFrom>
              <a:srgbClr val="FEFEFE"/>
            </a:clrFrom>
            <a:clrTo>
              <a:srgbClr val="FEFEFE">
                <a:alpha val="0"/>
              </a:srgbClr>
            </a:clrTo>
          </a:clrChange>
          <a:extLst>
            <a:ext uri="{28A0092B-C50C-407E-A947-70E740481C1C}">
              <a14:useLocalDpi xmlns:a14="http://schemas.microsoft.com/office/drawing/2010/main" val="0"/>
            </a:ext>
          </a:extLst>
        </a:blip>
        <a:srcRect l="5063" t="7732" r="7173" b="7732"/>
        <a:stretch>
          <a:fillRect/>
        </a:stretch>
      </xdr:blipFill>
      <xdr:spPr bwMode="auto">
        <a:xfrm>
          <a:off x="4919830" y="2557236"/>
          <a:ext cx="2417141" cy="20147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161925</xdr:colOff>
      <xdr:row>0</xdr:row>
      <xdr:rowOff>161925</xdr:rowOff>
    </xdr:from>
    <xdr:to>
      <xdr:col>0</xdr:col>
      <xdr:colOff>2457450</xdr:colOff>
      <xdr:row>0</xdr:row>
      <xdr:rowOff>504825</xdr:rowOff>
    </xdr:to>
    <xdr:pic>
      <xdr:nvPicPr>
        <xdr:cNvPr id="4" name="Picture 1" descr="Logo2">
          <a:hlinkClick xmlns:r="http://schemas.openxmlformats.org/officeDocument/2006/relationships" r:id="rId2"/>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4555" t="18813" r="4555" b="20792"/>
        <a:stretch>
          <a:fillRect/>
        </a:stretch>
      </xdr:blipFill>
      <xdr:spPr bwMode="auto">
        <a:xfrm>
          <a:off x="161925" y="161925"/>
          <a:ext cx="22955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161925</xdr:colOff>
      <xdr:row>0</xdr:row>
      <xdr:rowOff>161925</xdr:rowOff>
    </xdr:from>
    <xdr:to>
      <xdr:col>0</xdr:col>
      <xdr:colOff>2457450</xdr:colOff>
      <xdr:row>0</xdr:row>
      <xdr:rowOff>504825</xdr:rowOff>
    </xdr:to>
    <xdr:pic>
      <xdr:nvPicPr>
        <xdr:cNvPr id="3" name="Picture 1" descr="Logo2">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555" t="18813" r="4555" b="20792"/>
        <a:stretch>
          <a:fillRect/>
        </a:stretch>
      </xdr:blipFill>
      <xdr:spPr bwMode="auto">
        <a:xfrm>
          <a:off x="161925" y="161925"/>
          <a:ext cx="22955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5608320</xdr:colOff>
      <xdr:row>3</xdr:row>
      <xdr:rowOff>106680</xdr:rowOff>
    </xdr:from>
    <xdr:to>
      <xdr:col>0</xdr:col>
      <xdr:colOff>6659880</xdr:colOff>
      <xdr:row>4</xdr:row>
      <xdr:rowOff>895348</xdr:rowOff>
    </xdr:to>
    <xdr:pic>
      <xdr:nvPicPr>
        <xdr:cNvPr id="5" name="Grafik 4">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08320" y="1935480"/>
          <a:ext cx="1051560" cy="148970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5116286</xdr:colOff>
      <xdr:row>4</xdr:row>
      <xdr:rowOff>285751</xdr:rowOff>
    </xdr:from>
    <xdr:to>
      <xdr:col>0</xdr:col>
      <xdr:colOff>7307377</xdr:colOff>
      <xdr:row>4</xdr:row>
      <xdr:rowOff>2553042</xdr:rowOff>
    </xdr:to>
    <xdr:pic>
      <xdr:nvPicPr>
        <xdr:cNvPr id="2" name="Grafik 7">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49821"/>
        <a:stretch>
          <a:fillRect/>
        </a:stretch>
      </xdr:blipFill>
      <xdr:spPr bwMode="auto">
        <a:xfrm>
          <a:off x="5116286" y="2922271"/>
          <a:ext cx="2191091" cy="2267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161925</xdr:colOff>
      <xdr:row>0</xdr:row>
      <xdr:rowOff>161925</xdr:rowOff>
    </xdr:from>
    <xdr:to>
      <xdr:col>0</xdr:col>
      <xdr:colOff>2457450</xdr:colOff>
      <xdr:row>0</xdr:row>
      <xdr:rowOff>504825</xdr:rowOff>
    </xdr:to>
    <xdr:pic>
      <xdr:nvPicPr>
        <xdr:cNvPr id="3" name="Picture 1" descr="Logo2">
          <a:extLst>
            <a:ext uri="{FF2B5EF4-FFF2-40B4-BE49-F238E27FC236}">
              <a16:creationId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4555" t="18813" r="4555" b="20792"/>
        <a:stretch>
          <a:fillRect/>
        </a:stretch>
      </xdr:blipFill>
      <xdr:spPr bwMode="auto">
        <a:xfrm>
          <a:off x="161925" y="161925"/>
          <a:ext cx="22955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161925</xdr:colOff>
      <xdr:row>0</xdr:row>
      <xdr:rowOff>161925</xdr:rowOff>
    </xdr:from>
    <xdr:to>
      <xdr:col>0</xdr:col>
      <xdr:colOff>2457450</xdr:colOff>
      <xdr:row>0</xdr:row>
      <xdr:rowOff>504825</xdr:rowOff>
    </xdr:to>
    <xdr:pic>
      <xdr:nvPicPr>
        <xdr:cNvPr id="3" name="Picture 1" descr="Logo2">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555" t="18813" r="4555" b="20792"/>
        <a:stretch>
          <a:fillRect/>
        </a:stretch>
      </xdr:blipFill>
      <xdr:spPr bwMode="auto">
        <a:xfrm>
          <a:off x="161925" y="161925"/>
          <a:ext cx="22955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374905</xdr:colOff>
      <xdr:row>40</xdr:row>
      <xdr:rowOff>295657</xdr:rowOff>
    </xdr:to>
    <xdr:pic>
      <xdr:nvPicPr>
        <xdr:cNvPr id="4" name="Grafik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18912840"/>
          <a:ext cx="374905" cy="615697"/>
        </a:xfrm>
        <a:prstGeom prst="rect">
          <a:avLst/>
        </a:prstGeom>
      </xdr:spPr>
    </xdr:pic>
    <xdr:clientData/>
  </xdr:twoCellAnchor>
  <xdr:twoCellAnchor editAs="oneCell">
    <xdr:from>
      <xdr:col>0</xdr:col>
      <xdr:colOff>3627120</xdr:colOff>
      <xdr:row>3</xdr:row>
      <xdr:rowOff>91440</xdr:rowOff>
    </xdr:from>
    <xdr:to>
      <xdr:col>0</xdr:col>
      <xdr:colOff>7379970</xdr:colOff>
      <xdr:row>4</xdr:row>
      <xdr:rowOff>1676400</xdr:rowOff>
    </xdr:to>
    <xdr:pic>
      <xdr:nvPicPr>
        <xdr:cNvPr id="7" name="Grafik 6">
          <a:extLst>
            <a:ext uri="{FF2B5EF4-FFF2-40B4-BE49-F238E27FC236}">
              <a16:creationId xmlns:a16="http://schemas.microsoft.com/office/drawing/2014/main" id="{00000000-0008-0000-0F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627120" y="2057400"/>
          <a:ext cx="3810000" cy="22860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4993821</xdr:colOff>
      <xdr:row>4</xdr:row>
      <xdr:rowOff>67127</xdr:rowOff>
    </xdr:from>
    <xdr:to>
      <xdr:col>0</xdr:col>
      <xdr:colOff>7332890</xdr:colOff>
      <xdr:row>4</xdr:row>
      <xdr:rowOff>2137421</xdr:rowOff>
    </xdr:to>
    <xdr:pic>
      <xdr:nvPicPr>
        <xdr:cNvPr id="2" name="preview_6164582" descr="bizhub C554 main unit, DF-701 Dual scan document feeder, FS-534 Staple finisher, SD-511 Sapple kit, PC-210 2x Universal tray, LU-301 Large capacity tray, WT-506 Working table">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clrChange>
            <a:clrFrom>
              <a:srgbClr val="FEFEFE"/>
            </a:clrFrom>
            <a:clrTo>
              <a:srgbClr val="FEFEFE">
                <a:alpha val="0"/>
              </a:srgbClr>
            </a:clrTo>
          </a:clrChange>
          <a:extLst>
            <a:ext uri="{28A0092B-C50C-407E-A947-70E740481C1C}">
              <a14:useLocalDpi xmlns:a14="http://schemas.microsoft.com/office/drawing/2010/main" val="0"/>
            </a:ext>
          </a:extLst>
        </a:blip>
        <a:srcRect l="5063" t="7732" r="7173" b="7732"/>
        <a:stretch>
          <a:fillRect/>
        </a:stretch>
      </xdr:blipFill>
      <xdr:spPr bwMode="auto">
        <a:xfrm>
          <a:off x="4993821" y="2706913"/>
          <a:ext cx="2339069" cy="20702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161925</xdr:colOff>
      <xdr:row>0</xdr:row>
      <xdr:rowOff>161925</xdr:rowOff>
    </xdr:from>
    <xdr:to>
      <xdr:col>0</xdr:col>
      <xdr:colOff>2457450</xdr:colOff>
      <xdr:row>0</xdr:row>
      <xdr:rowOff>504825</xdr:rowOff>
    </xdr:to>
    <xdr:pic>
      <xdr:nvPicPr>
        <xdr:cNvPr id="3" name="Picture 1" descr="Logo2">
          <a:hlinkClick xmlns:r="http://schemas.openxmlformats.org/officeDocument/2006/relationships" r:id="rId2"/>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4555" t="18813" r="4555" b="20792"/>
        <a:stretch>
          <a:fillRect/>
        </a:stretch>
      </xdr:blipFill>
      <xdr:spPr bwMode="auto">
        <a:xfrm>
          <a:off x="161925" y="161925"/>
          <a:ext cx="22955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4748893</xdr:colOff>
      <xdr:row>4</xdr:row>
      <xdr:rowOff>64020</xdr:rowOff>
    </xdr:from>
    <xdr:to>
      <xdr:col>0</xdr:col>
      <xdr:colOff>7360104</xdr:colOff>
      <xdr:row>4</xdr:row>
      <xdr:rowOff>2476499</xdr:rowOff>
    </xdr:to>
    <xdr:pic>
      <xdr:nvPicPr>
        <xdr:cNvPr id="2" name="preview_6164582" descr="bizhub C554 main unit, DF-701 Dual scan document feeder, FS-534 Staple finisher, SD-511 Sapple kit, PC-210 2x Universal tray, LU-301 Large capacity tray, WT-506 Working table">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clrChange>
            <a:clrFrom>
              <a:srgbClr val="FEFEFE"/>
            </a:clrFrom>
            <a:clrTo>
              <a:srgbClr val="FEFEFE">
                <a:alpha val="0"/>
              </a:srgbClr>
            </a:clrTo>
          </a:clrChange>
          <a:extLst>
            <a:ext uri="{28A0092B-C50C-407E-A947-70E740481C1C}">
              <a14:useLocalDpi xmlns:a14="http://schemas.microsoft.com/office/drawing/2010/main" val="0"/>
            </a:ext>
          </a:extLst>
        </a:blip>
        <a:srcRect l="5063" t="7732" r="7173" b="7732"/>
        <a:stretch>
          <a:fillRect/>
        </a:stretch>
      </xdr:blipFill>
      <xdr:spPr bwMode="auto">
        <a:xfrm>
          <a:off x="4748893" y="2703806"/>
          <a:ext cx="2611211" cy="2412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161925</xdr:colOff>
      <xdr:row>0</xdr:row>
      <xdr:rowOff>161925</xdr:rowOff>
    </xdr:from>
    <xdr:to>
      <xdr:col>0</xdr:col>
      <xdr:colOff>2457450</xdr:colOff>
      <xdr:row>0</xdr:row>
      <xdr:rowOff>504825</xdr:rowOff>
    </xdr:to>
    <xdr:pic>
      <xdr:nvPicPr>
        <xdr:cNvPr id="3" name="Picture 1" descr="Logo2">
          <a:hlinkClick xmlns:r="http://schemas.openxmlformats.org/officeDocument/2006/relationships" r:id="rId2"/>
          <a:extLst>
            <a:ext uri="{FF2B5EF4-FFF2-40B4-BE49-F238E27FC236}">
              <a16:creationId xmlns:a16="http://schemas.microsoft.com/office/drawing/2014/main" id="{00000000-0008-0000-1100-000003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4555" t="18813" r="4555" b="20792"/>
        <a:stretch>
          <a:fillRect/>
        </a:stretch>
      </xdr:blipFill>
      <xdr:spPr bwMode="auto">
        <a:xfrm>
          <a:off x="161925" y="161925"/>
          <a:ext cx="22955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3854840</xdr:colOff>
      <xdr:row>3</xdr:row>
      <xdr:rowOff>81304</xdr:rowOff>
    </xdr:from>
    <xdr:to>
      <xdr:col>0</xdr:col>
      <xdr:colOff>7353527</xdr:colOff>
      <xdr:row>4</xdr:row>
      <xdr:rowOff>2041072</xdr:rowOff>
    </xdr:to>
    <xdr:pic>
      <xdr:nvPicPr>
        <xdr:cNvPr id="2" name="Grafik 6" descr="http://www.konicaminolta.de/uploads/pics/sw_large_bizhub_654.jpg">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54840" y="1891054"/>
          <a:ext cx="3498687" cy="2653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161925</xdr:colOff>
      <xdr:row>0</xdr:row>
      <xdr:rowOff>161925</xdr:rowOff>
    </xdr:from>
    <xdr:to>
      <xdr:col>0</xdr:col>
      <xdr:colOff>2457450</xdr:colOff>
      <xdr:row>0</xdr:row>
      <xdr:rowOff>504825</xdr:rowOff>
    </xdr:to>
    <xdr:pic>
      <xdr:nvPicPr>
        <xdr:cNvPr id="4" name="Picture 1" descr="Logo2">
          <a:hlinkClick xmlns:r="http://schemas.openxmlformats.org/officeDocument/2006/relationships" r:id="rId2"/>
          <a:extLst>
            <a:ext uri="{FF2B5EF4-FFF2-40B4-BE49-F238E27FC236}">
              <a16:creationId xmlns:a16="http://schemas.microsoft.com/office/drawing/2014/main" id="{00000000-0008-0000-12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4555" t="18813" r="4555" b="20792"/>
        <a:stretch>
          <a:fillRect/>
        </a:stretch>
      </xdr:blipFill>
      <xdr:spPr bwMode="auto">
        <a:xfrm>
          <a:off x="161925" y="161925"/>
          <a:ext cx="22955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78959</xdr:colOff>
      <xdr:row>0</xdr:row>
      <xdr:rowOff>219075</xdr:rowOff>
    </xdr:from>
    <xdr:ext cx="1145002" cy="800099"/>
    <xdr:pic>
      <xdr:nvPicPr>
        <xdr:cNvPr id="2" name="Picture 8" descr="Logo2">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959" y="219075"/>
          <a:ext cx="1145002" cy="8000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3061607</xdr:colOff>
      <xdr:row>9</xdr:row>
      <xdr:rowOff>0</xdr:rowOff>
    </xdr:from>
    <xdr:to>
      <xdr:col>0</xdr:col>
      <xdr:colOff>5089070</xdr:colOff>
      <xdr:row>12</xdr:row>
      <xdr:rowOff>163286</xdr:rowOff>
    </xdr:to>
    <xdr:sp macro="" textlink="">
      <xdr:nvSpPr>
        <xdr:cNvPr id="5" name="Textfeld 4">
          <a:extLst>
            <a:ext uri="{FF2B5EF4-FFF2-40B4-BE49-F238E27FC236}">
              <a16:creationId xmlns:a16="http://schemas.microsoft.com/office/drawing/2014/main" id="{00000000-0008-0000-0200-000005000000}"/>
            </a:ext>
          </a:extLst>
        </xdr:cNvPr>
        <xdr:cNvSpPr txBox="1"/>
      </xdr:nvSpPr>
      <xdr:spPr>
        <a:xfrm>
          <a:off x="3061607" y="2612571"/>
          <a:ext cx="2027463" cy="7756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solidFill>
                <a:schemeClr val="dk1"/>
              </a:solidFill>
              <a:effectLst/>
              <a:latin typeface="+mn-lt"/>
              <a:ea typeface="+mn-ea"/>
              <a:cs typeface="+mn-cs"/>
            </a:rPr>
            <a:t>Maße OHNE</a:t>
          </a:r>
          <a:r>
            <a:rPr lang="de-DE" sz="1100" b="1" baseline="0">
              <a:solidFill>
                <a:schemeClr val="dk1"/>
              </a:solidFill>
              <a:effectLst/>
              <a:latin typeface="+mn-lt"/>
              <a:ea typeface="+mn-ea"/>
              <a:cs typeface="+mn-cs"/>
            </a:rPr>
            <a:t> Unterschrank</a:t>
          </a:r>
          <a:r>
            <a:rPr lang="de-DE" sz="1100" b="1">
              <a:solidFill>
                <a:schemeClr val="dk1"/>
              </a:solidFill>
              <a:effectLst/>
              <a:latin typeface="+mn-lt"/>
              <a:ea typeface="+mn-ea"/>
              <a:cs typeface="+mn-cs"/>
            </a:rPr>
            <a:t>:</a:t>
          </a:r>
          <a:br>
            <a:rPr lang="de-DE" sz="1100" b="1">
              <a:solidFill>
                <a:schemeClr val="dk1"/>
              </a:solidFill>
              <a:effectLst/>
              <a:latin typeface="+mn-lt"/>
              <a:ea typeface="+mn-ea"/>
              <a:cs typeface="+mn-cs"/>
            </a:rPr>
          </a:br>
          <a:r>
            <a:rPr lang="de-DE" sz="1100" b="1">
              <a:solidFill>
                <a:schemeClr val="dk1"/>
              </a:solidFill>
              <a:effectLst/>
              <a:latin typeface="+mn-lt"/>
              <a:ea typeface="+mn-ea"/>
              <a:cs typeface="+mn-cs"/>
            </a:rPr>
            <a:t>52,0 x 51,3 x 86,9 cm</a:t>
          </a:r>
          <a:endParaRPr lang="de-DE" sz="1100">
            <a:solidFill>
              <a:schemeClr val="dk1"/>
            </a:solidFill>
            <a:effectLst/>
            <a:latin typeface="+mn-lt"/>
            <a:ea typeface="+mn-ea"/>
            <a:cs typeface="+mn-cs"/>
          </a:endParaRPr>
        </a:p>
        <a:p>
          <a:r>
            <a:rPr lang="de-DE" sz="1100" b="1">
              <a:solidFill>
                <a:schemeClr val="dk1"/>
              </a:solidFill>
              <a:effectLst/>
              <a:latin typeface="+mn-lt"/>
              <a:ea typeface="+mn-ea"/>
              <a:cs typeface="+mn-cs"/>
            </a:rPr>
            <a:t>  (B  x   T    x     H)    </a:t>
          </a:r>
          <a:endParaRPr lang="de-DE" sz="1100">
            <a:solidFill>
              <a:schemeClr val="dk1"/>
            </a:solidFill>
            <a:effectLst/>
            <a:latin typeface="+mn-lt"/>
            <a:ea typeface="+mn-ea"/>
            <a:cs typeface="+mn-cs"/>
          </a:endParaRPr>
        </a:p>
        <a:p>
          <a:endParaRPr lang="de-DE" sz="1100"/>
        </a:p>
      </xdr:txBody>
    </xdr:sp>
    <xdr:clientData/>
  </xdr:twoCellAnchor>
  <xdr:twoCellAnchor editAs="oneCell">
    <xdr:from>
      <xdr:col>0</xdr:col>
      <xdr:colOff>161925</xdr:colOff>
      <xdr:row>0</xdr:row>
      <xdr:rowOff>161925</xdr:rowOff>
    </xdr:from>
    <xdr:to>
      <xdr:col>0</xdr:col>
      <xdr:colOff>2457450</xdr:colOff>
      <xdr:row>0</xdr:row>
      <xdr:rowOff>504825</xdr:rowOff>
    </xdr:to>
    <xdr:pic>
      <xdr:nvPicPr>
        <xdr:cNvPr id="3" name="Picture 1" descr="Logo2">
          <a:hlinkClick xmlns:r="http://schemas.openxmlformats.org/officeDocument/2006/relationships" r:id="rId1"/>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4555" t="18813" r="4555" b="20792"/>
        <a:stretch>
          <a:fillRect/>
        </a:stretch>
      </xdr:blipFill>
      <xdr:spPr bwMode="auto">
        <a:xfrm>
          <a:off x="161925" y="161925"/>
          <a:ext cx="22955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4748892</xdr:colOff>
      <xdr:row>3</xdr:row>
      <xdr:rowOff>24202</xdr:rowOff>
    </xdr:from>
    <xdr:to>
      <xdr:col>0</xdr:col>
      <xdr:colOff>5547632</xdr:colOff>
      <xdr:row>11</xdr:row>
      <xdr:rowOff>138793</xdr:rowOff>
    </xdr:to>
    <xdr:pic>
      <xdr:nvPicPr>
        <xdr:cNvPr id="4" name="Picture 2">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48892" y="1412131"/>
          <a:ext cx="798740" cy="1747448"/>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161925</xdr:colOff>
      <xdr:row>0</xdr:row>
      <xdr:rowOff>161925</xdr:rowOff>
    </xdr:from>
    <xdr:ext cx="2295525" cy="342900"/>
    <xdr:pic>
      <xdr:nvPicPr>
        <xdr:cNvPr id="2" name="Picture 1" descr="Logo2">
          <a:extLst>
            <a:ext uri="{FF2B5EF4-FFF2-40B4-BE49-F238E27FC236}">
              <a16:creationId xmlns:a16="http://schemas.microsoft.com/office/drawing/2014/main" id="{31C1D36A-227D-4450-8E65-C1C0754FA4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555" t="18813" r="4555" b="20792"/>
        <a:stretch>
          <a:fillRect/>
        </a:stretch>
      </xdr:blipFill>
      <xdr:spPr bwMode="auto">
        <a:xfrm>
          <a:off x="161925" y="161925"/>
          <a:ext cx="22955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4327071</xdr:colOff>
      <xdr:row>4</xdr:row>
      <xdr:rowOff>122465</xdr:rowOff>
    </xdr:from>
    <xdr:ext cx="1391783" cy="1096735"/>
    <xdr:pic>
      <xdr:nvPicPr>
        <xdr:cNvPr id="3" name="Grafik 2">
          <a:extLst>
            <a:ext uri="{FF2B5EF4-FFF2-40B4-BE49-F238E27FC236}">
              <a16:creationId xmlns:a16="http://schemas.microsoft.com/office/drawing/2014/main" id="{A2686740-EF9D-4D5A-94E6-43420F52761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7273" t="28115" r="20160" b="24260"/>
        <a:stretch/>
      </xdr:blipFill>
      <xdr:spPr>
        <a:xfrm>
          <a:off x="4327071" y="2408465"/>
          <a:ext cx="1391783" cy="109673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143782</xdr:colOff>
      <xdr:row>0</xdr:row>
      <xdr:rowOff>116568</xdr:rowOff>
    </xdr:from>
    <xdr:ext cx="2295525" cy="342900"/>
    <xdr:pic>
      <xdr:nvPicPr>
        <xdr:cNvPr id="2" name="Picture 1" descr="Logo2">
          <a:extLst>
            <a:ext uri="{FF2B5EF4-FFF2-40B4-BE49-F238E27FC236}">
              <a16:creationId xmlns:a16="http://schemas.microsoft.com/office/drawing/2014/main" id="{66366CA1-9611-4B29-94C8-89A21C3D60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555" t="18813" r="4555" b="20792"/>
        <a:stretch>
          <a:fillRect/>
        </a:stretch>
      </xdr:blipFill>
      <xdr:spPr bwMode="auto">
        <a:xfrm>
          <a:off x="143782" y="116568"/>
          <a:ext cx="22955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4136572</xdr:colOff>
      <xdr:row>4</xdr:row>
      <xdr:rowOff>136070</xdr:rowOff>
    </xdr:from>
    <xdr:ext cx="1605642" cy="1215795"/>
    <xdr:pic>
      <xdr:nvPicPr>
        <xdr:cNvPr id="3" name="Grafik 2">
          <a:extLst>
            <a:ext uri="{FF2B5EF4-FFF2-40B4-BE49-F238E27FC236}">
              <a16:creationId xmlns:a16="http://schemas.microsoft.com/office/drawing/2014/main" id="{4170AD60-C9F3-4C35-94A0-58E32C6901B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6320" t="26665" r="19800" b="21174"/>
        <a:stretch/>
      </xdr:blipFill>
      <xdr:spPr>
        <a:xfrm>
          <a:off x="783772" y="806630"/>
          <a:ext cx="1605642" cy="121579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161925</xdr:colOff>
      <xdr:row>0</xdr:row>
      <xdr:rowOff>161925</xdr:rowOff>
    </xdr:from>
    <xdr:ext cx="2295525" cy="342900"/>
    <xdr:pic>
      <xdr:nvPicPr>
        <xdr:cNvPr id="2" name="Picture 1" descr="Logo2">
          <a:extLst>
            <a:ext uri="{FF2B5EF4-FFF2-40B4-BE49-F238E27FC236}">
              <a16:creationId xmlns:a16="http://schemas.microsoft.com/office/drawing/2014/main" id="{BDE3537F-7959-4BED-AC89-06B0C6CA61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555" t="18813" r="4555" b="20792"/>
        <a:stretch>
          <a:fillRect/>
        </a:stretch>
      </xdr:blipFill>
      <xdr:spPr bwMode="auto">
        <a:xfrm>
          <a:off x="161925" y="161925"/>
          <a:ext cx="22955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4191001</xdr:colOff>
      <xdr:row>4</xdr:row>
      <xdr:rowOff>95016</xdr:rowOff>
    </xdr:from>
    <xdr:ext cx="1864178" cy="1859602"/>
    <xdr:pic>
      <xdr:nvPicPr>
        <xdr:cNvPr id="3" name="Grafik 2">
          <a:extLst>
            <a:ext uri="{FF2B5EF4-FFF2-40B4-BE49-F238E27FC236}">
              <a16:creationId xmlns:a16="http://schemas.microsoft.com/office/drawing/2014/main" id="{57F9ADA5-4DBE-4E39-B928-77AAB84C1838}"/>
            </a:ext>
          </a:extLst>
        </xdr:cNvPr>
        <xdr:cNvPicPr>
          <a:picLocks noChangeAspect="1"/>
        </xdr:cNvPicPr>
      </xdr:nvPicPr>
      <xdr:blipFill>
        <a:blip xmlns:r="http://schemas.openxmlformats.org/officeDocument/2006/relationships" r:embed="rId2"/>
        <a:stretch>
          <a:fillRect/>
        </a:stretch>
      </xdr:blipFill>
      <xdr:spPr>
        <a:xfrm>
          <a:off x="784861" y="765576"/>
          <a:ext cx="1864178" cy="1859602"/>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161925</xdr:colOff>
      <xdr:row>0</xdr:row>
      <xdr:rowOff>161925</xdr:rowOff>
    </xdr:from>
    <xdr:ext cx="2295525" cy="342900"/>
    <xdr:pic>
      <xdr:nvPicPr>
        <xdr:cNvPr id="2" name="Picture 1" descr="Logo2">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555" t="18813" r="4555" b="20792"/>
        <a:stretch>
          <a:fillRect/>
        </a:stretch>
      </xdr:blipFill>
      <xdr:spPr bwMode="auto">
        <a:xfrm>
          <a:off x="161925" y="161925"/>
          <a:ext cx="22955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5241691</xdr:colOff>
      <xdr:row>3</xdr:row>
      <xdr:rowOff>156483</xdr:rowOff>
    </xdr:from>
    <xdr:ext cx="1985407" cy="2186666"/>
    <xdr:pic>
      <xdr:nvPicPr>
        <xdr:cNvPr id="3" name="Grafik 2">
          <a:extLst>
            <a:ext uri="{FF2B5EF4-FFF2-40B4-BE49-F238E27FC236}">
              <a16:creationId xmlns:a16="http://schemas.microsoft.com/office/drawing/2014/main" id="{6100142F-F34E-41C1-AF0A-FC18F89D791D}"/>
            </a:ext>
            <a:ext uri="{147F2762-F138-4A5C-976F-8EAC2B608ADB}">
              <a16:predDERef xmlns:a16="http://schemas.microsoft.com/office/drawing/2014/main" pred="{00000000-0008-0000-0F00-000002000000}"/>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ackgroundRemoval t="10000" b="90000" l="10000" r="90000">
                      <a14:foregroundMark x1="57545" y1="29955" x2="57545" y2="29955"/>
                      <a14:foregroundMark x1="52703" y1="29054" x2="52703" y2="29054"/>
                      <a14:foregroundMark x1="43919" y1="31419" x2="43919" y2="31419"/>
                    </a14:backgroundRemoval>
                  </a14:imgEffect>
                </a14:imgLayer>
              </a14:imgProps>
            </a:ext>
            <a:ext uri="{28A0092B-C50C-407E-A947-70E740481C1C}">
              <a14:useLocalDpi xmlns:a14="http://schemas.microsoft.com/office/drawing/2010/main" val="0"/>
            </a:ext>
          </a:extLst>
        </a:blip>
        <a:srcRect l="17187" t="13240" r="19059" b="16630"/>
        <a:stretch/>
      </xdr:blipFill>
      <xdr:spPr>
        <a:xfrm>
          <a:off x="783991" y="659403"/>
          <a:ext cx="1985407" cy="2186666"/>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5313589</xdr:colOff>
      <xdr:row>3</xdr:row>
      <xdr:rowOff>638627</xdr:rowOff>
    </xdr:from>
    <xdr:to>
      <xdr:col>0</xdr:col>
      <xdr:colOff>7106557</xdr:colOff>
      <xdr:row>5</xdr:row>
      <xdr:rowOff>250230</xdr:rowOff>
    </xdr:to>
    <xdr:pic>
      <xdr:nvPicPr>
        <xdr:cNvPr id="2" name="Picture 2">
          <a:extLst>
            <a:ext uri="{FF2B5EF4-FFF2-40B4-BE49-F238E27FC236}">
              <a16:creationId xmlns:a16="http://schemas.microsoft.com/office/drawing/2014/main" id="{00000000-0008-0000-08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23323" b="-50"/>
        <a:stretch/>
      </xdr:blipFill>
      <xdr:spPr bwMode="auto">
        <a:xfrm>
          <a:off x="5313589" y="2505527"/>
          <a:ext cx="1792968" cy="2072863"/>
        </a:xfrm>
        <a:prstGeom prst="roundRect">
          <a:avLst>
            <a:gd name="adj" fmla="val 0"/>
          </a:avLst>
        </a:prstGeom>
        <a:solidFill>
          <a:srgbClr val="FFFFFF">
            <a:shade val="85000"/>
          </a:srgbClr>
        </a:solidFill>
        <a:ln>
          <a:noFill/>
        </a:ln>
        <a:effectLst/>
        <a:extLs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editAs="oneCell">
    <xdr:from>
      <xdr:col>0</xdr:col>
      <xdr:colOff>161925</xdr:colOff>
      <xdr:row>0</xdr:row>
      <xdr:rowOff>161925</xdr:rowOff>
    </xdr:from>
    <xdr:to>
      <xdr:col>0</xdr:col>
      <xdr:colOff>2457450</xdr:colOff>
      <xdr:row>0</xdr:row>
      <xdr:rowOff>504825</xdr:rowOff>
    </xdr:to>
    <xdr:pic>
      <xdr:nvPicPr>
        <xdr:cNvPr id="3" name="Picture 1" descr="Logo2">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4555" t="18813" r="4555" b="20792"/>
        <a:stretch>
          <a:fillRect/>
        </a:stretch>
      </xdr:blipFill>
      <xdr:spPr bwMode="auto">
        <a:xfrm>
          <a:off x="161925" y="161925"/>
          <a:ext cx="22955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5313589</xdr:colOff>
      <xdr:row>3</xdr:row>
      <xdr:rowOff>638627</xdr:rowOff>
    </xdr:from>
    <xdr:to>
      <xdr:col>0</xdr:col>
      <xdr:colOff>7106557</xdr:colOff>
      <xdr:row>5</xdr:row>
      <xdr:rowOff>250230</xdr:rowOff>
    </xdr:to>
    <xdr:pic>
      <xdr:nvPicPr>
        <xdr:cNvPr id="2" name="Picture 2">
          <a:extLst>
            <a:ext uri="{FF2B5EF4-FFF2-40B4-BE49-F238E27FC236}">
              <a16:creationId xmlns:a16="http://schemas.microsoft.com/office/drawing/2014/main" id="{00000000-0008-0000-09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23323" b="-50"/>
        <a:stretch/>
      </xdr:blipFill>
      <xdr:spPr bwMode="auto">
        <a:xfrm>
          <a:off x="5313589" y="2524577"/>
          <a:ext cx="1792968" cy="2135728"/>
        </a:xfrm>
        <a:prstGeom prst="roundRect">
          <a:avLst>
            <a:gd name="adj" fmla="val 0"/>
          </a:avLst>
        </a:prstGeom>
        <a:solidFill>
          <a:srgbClr val="FFFFFF">
            <a:shade val="85000"/>
          </a:srgbClr>
        </a:solidFill>
        <a:ln>
          <a:noFill/>
        </a:ln>
        <a:effectLst/>
        <a:extLs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editAs="oneCell">
    <xdr:from>
      <xdr:col>0</xdr:col>
      <xdr:colOff>161925</xdr:colOff>
      <xdr:row>0</xdr:row>
      <xdr:rowOff>161925</xdr:rowOff>
    </xdr:from>
    <xdr:to>
      <xdr:col>0</xdr:col>
      <xdr:colOff>2457450</xdr:colOff>
      <xdr:row>0</xdr:row>
      <xdr:rowOff>504825</xdr:rowOff>
    </xdr:to>
    <xdr:pic>
      <xdr:nvPicPr>
        <xdr:cNvPr id="3" name="Picture 1" descr="Logo2">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4555" t="18813" r="4555" b="20792"/>
        <a:stretch>
          <a:fillRect/>
        </a:stretch>
      </xdr:blipFill>
      <xdr:spPr bwMode="auto">
        <a:xfrm>
          <a:off x="161925" y="161925"/>
          <a:ext cx="22955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konfigurator.konicaminolta.de/start.html"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3.bin"/><Relationship Id="rId1" Type="http://schemas.openxmlformats.org/officeDocument/2006/relationships/hyperlink" Target="http://konfigurator.konicaminolta.de/start.html"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5.bin"/><Relationship Id="rId1" Type="http://schemas.openxmlformats.org/officeDocument/2006/relationships/hyperlink" Target="http://konfigurator.konicaminolta.de/start.html"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6.bin"/><Relationship Id="rId1" Type="http://schemas.openxmlformats.org/officeDocument/2006/relationships/hyperlink" Target="http://konfigurator.konicaminolta.de/start.html"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7.bin"/><Relationship Id="rId1" Type="http://schemas.openxmlformats.org/officeDocument/2006/relationships/hyperlink" Target="http://konfigurator.konicaminolta.de/start.html" TargetMode="External"/><Relationship Id="rId5" Type="http://schemas.openxmlformats.org/officeDocument/2006/relationships/comments" Target="../comments7.xml"/><Relationship Id="rId4" Type="http://schemas.openxmlformats.org/officeDocument/2006/relationships/vmlDrawing" Target="../drawings/vmlDrawing7.vm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8.bin"/><Relationship Id="rId1" Type="http://schemas.openxmlformats.org/officeDocument/2006/relationships/hyperlink" Target="http://konfigurator.konicaminolta.de/start.html" TargetMode="External"/><Relationship Id="rId5" Type="http://schemas.openxmlformats.org/officeDocument/2006/relationships/comments" Target="../comments8.xml"/><Relationship Id="rId4" Type="http://schemas.openxmlformats.org/officeDocument/2006/relationships/vmlDrawing" Target="../drawings/vmlDrawing8.v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hyperlink" Target="http://konfigurator.konicaminolta.de/start.html"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fvshkbw@konicaminolta.de" TargetMode="External"/><Relationship Id="rId1" Type="http://schemas.openxmlformats.org/officeDocument/2006/relationships/hyperlink" Target="http://itraining.konicaminolta.eu/de/home.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http://konfigurator.konicaminolta.de/start.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rgb="FF92D050"/>
  </sheetPr>
  <dimension ref="A1:B1"/>
  <sheetViews>
    <sheetView tabSelected="1" zoomScale="70" zoomScaleNormal="70" workbookViewId="0">
      <selection activeCell="N12" sqref="N12"/>
    </sheetView>
  </sheetViews>
  <sheetFormatPr baseColWidth="10" defaultRowHeight="12.75"/>
  <sheetData>
    <row r="1" spans="1:2" ht="31.5" customHeight="1">
      <c r="A1" s="716" t="s">
        <v>240</v>
      </c>
      <c r="B1" s="631"/>
    </row>
  </sheetData>
  <pageMargins left="3.937007874015748E-2" right="3.937007874015748E-2" top="3.937007874015748E-2" bottom="3.937007874015748E-2" header="3.937007874015748E-2" footer="3.937007874015748E-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8">
    <tabColor rgb="FF92D050"/>
    <pageSetUpPr fitToPage="1"/>
  </sheetPr>
  <dimension ref="A1:J59"/>
  <sheetViews>
    <sheetView zoomScale="50" zoomScaleNormal="50" zoomScaleSheetLayoutView="70" workbookViewId="0">
      <selection activeCell="K22" sqref="K22"/>
    </sheetView>
  </sheetViews>
  <sheetFormatPr baseColWidth="10" defaultRowHeight="12.75"/>
  <cols>
    <col min="1" max="1" width="110.7109375" style="3" customWidth="1"/>
    <col min="2" max="2" width="15.85546875" style="3" customWidth="1"/>
    <col min="3" max="3" width="34.5703125" style="3" bestFit="1" customWidth="1"/>
    <col min="4" max="4" width="23.42578125" style="3" bestFit="1" customWidth="1"/>
    <col min="5" max="5" width="34.5703125" style="3" bestFit="1" customWidth="1"/>
    <col min="6" max="6" width="22" style="3" bestFit="1" customWidth="1"/>
    <col min="7" max="251" width="11.42578125" style="3"/>
    <col min="252" max="252" width="76.7109375" style="3" customWidth="1"/>
    <col min="253" max="253" width="14.140625" style="3" customWidth="1"/>
    <col min="254" max="257" width="15.7109375" style="3" customWidth="1"/>
    <col min="258" max="507" width="11.42578125" style="3"/>
    <col min="508" max="508" width="76.7109375" style="3" customWidth="1"/>
    <col min="509" max="509" width="14.140625" style="3" customWidth="1"/>
    <col min="510" max="513" width="15.7109375" style="3" customWidth="1"/>
    <col min="514" max="763" width="11.42578125" style="3"/>
    <col min="764" max="764" width="76.7109375" style="3" customWidth="1"/>
    <col min="765" max="765" width="14.140625" style="3" customWidth="1"/>
    <col min="766" max="769" width="15.7109375" style="3" customWidth="1"/>
    <col min="770" max="1019" width="11.42578125" style="3"/>
    <col min="1020" max="1020" width="76.7109375" style="3" customWidth="1"/>
    <col min="1021" max="1021" width="14.140625" style="3" customWidth="1"/>
    <col min="1022" max="1025" width="15.7109375" style="3" customWidth="1"/>
    <col min="1026" max="1275" width="11.42578125" style="3"/>
    <col min="1276" max="1276" width="76.7109375" style="3" customWidth="1"/>
    <col min="1277" max="1277" width="14.140625" style="3" customWidth="1"/>
    <col min="1278" max="1281" width="15.7109375" style="3" customWidth="1"/>
    <col min="1282" max="1531" width="11.42578125" style="3"/>
    <col min="1532" max="1532" width="76.7109375" style="3" customWidth="1"/>
    <col min="1533" max="1533" width="14.140625" style="3" customWidth="1"/>
    <col min="1534" max="1537" width="15.7109375" style="3" customWidth="1"/>
    <col min="1538" max="1787" width="11.42578125" style="3"/>
    <col min="1788" max="1788" width="76.7109375" style="3" customWidth="1"/>
    <col min="1789" max="1789" width="14.140625" style="3" customWidth="1"/>
    <col min="1790" max="1793" width="15.7109375" style="3" customWidth="1"/>
    <col min="1794" max="2043" width="11.42578125" style="3"/>
    <col min="2044" max="2044" width="76.7109375" style="3" customWidth="1"/>
    <col min="2045" max="2045" width="14.140625" style="3" customWidth="1"/>
    <col min="2046" max="2049" width="15.7109375" style="3" customWidth="1"/>
    <col min="2050" max="2299" width="11.42578125" style="3"/>
    <col min="2300" max="2300" width="76.7109375" style="3" customWidth="1"/>
    <col min="2301" max="2301" width="14.140625" style="3" customWidth="1"/>
    <col min="2302" max="2305" width="15.7109375" style="3" customWidth="1"/>
    <col min="2306" max="2555" width="11.42578125" style="3"/>
    <col min="2556" max="2556" width="76.7109375" style="3" customWidth="1"/>
    <col min="2557" max="2557" width="14.140625" style="3" customWidth="1"/>
    <col min="2558" max="2561" width="15.7109375" style="3" customWidth="1"/>
    <col min="2562" max="2811" width="11.42578125" style="3"/>
    <col min="2812" max="2812" width="76.7109375" style="3" customWidth="1"/>
    <col min="2813" max="2813" width="14.140625" style="3" customWidth="1"/>
    <col min="2814" max="2817" width="15.7109375" style="3" customWidth="1"/>
    <col min="2818" max="3067" width="11.42578125" style="3"/>
    <col min="3068" max="3068" width="76.7109375" style="3" customWidth="1"/>
    <col min="3069" max="3069" width="14.140625" style="3" customWidth="1"/>
    <col min="3070" max="3073" width="15.7109375" style="3" customWidth="1"/>
    <col min="3074" max="3323" width="11.42578125" style="3"/>
    <col min="3324" max="3324" width="76.7109375" style="3" customWidth="1"/>
    <col min="3325" max="3325" width="14.140625" style="3" customWidth="1"/>
    <col min="3326" max="3329" width="15.7109375" style="3" customWidth="1"/>
    <col min="3330" max="3579" width="11.42578125" style="3"/>
    <col min="3580" max="3580" width="76.7109375" style="3" customWidth="1"/>
    <col min="3581" max="3581" width="14.140625" style="3" customWidth="1"/>
    <col min="3582" max="3585" width="15.7109375" style="3" customWidth="1"/>
    <col min="3586" max="3835" width="11.42578125" style="3"/>
    <col min="3836" max="3836" width="76.7109375" style="3" customWidth="1"/>
    <col min="3837" max="3837" width="14.140625" style="3" customWidth="1"/>
    <col min="3838" max="3841" width="15.7109375" style="3" customWidth="1"/>
    <col min="3842" max="4091" width="11.42578125" style="3"/>
    <col min="4092" max="4092" width="76.7109375" style="3" customWidth="1"/>
    <col min="4093" max="4093" width="14.140625" style="3" customWidth="1"/>
    <col min="4094" max="4097" width="15.7109375" style="3" customWidth="1"/>
    <col min="4098" max="4347" width="11.42578125" style="3"/>
    <col min="4348" max="4348" width="76.7109375" style="3" customWidth="1"/>
    <col min="4349" max="4349" width="14.140625" style="3" customWidth="1"/>
    <col min="4350" max="4353" width="15.7109375" style="3" customWidth="1"/>
    <col min="4354" max="4603" width="11.42578125" style="3"/>
    <col min="4604" max="4604" width="76.7109375" style="3" customWidth="1"/>
    <col min="4605" max="4605" width="14.140625" style="3" customWidth="1"/>
    <col min="4606" max="4609" width="15.7109375" style="3" customWidth="1"/>
    <col min="4610" max="4859" width="11.42578125" style="3"/>
    <col min="4860" max="4860" width="76.7109375" style="3" customWidth="1"/>
    <col min="4861" max="4861" width="14.140625" style="3" customWidth="1"/>
    <col min="4862" max="4865" width="15.7109375" style="3" customWidth="1"/>
    <col min="4866" max="5115" width="11.42578125" style="3"/>
    <col min="5116" max="5116" width="76.7109375" style="3" customWidth="1"/>
    <col min="5117" max="5117" width="14.140625" style="3" customWidth="1"/>
    <col min="5118" max="5121" width="15.7109375" style="3" customWidth="1"/>
    <col min="5122" max="5371" width="11.42578125" style="3"/>
    <col min="5372" max="5372" width="76.7109375" style="3" customWidth="1"/>
    <col min="5373" max="5373" width="14.140625" style="3" customWidth="1"/>
    <col min="5374" max="5377" width="15.7109375" style="3" customWidth="1"/>
    <col min="5378" max="5627" width="11.42578125" style="3"/>
    <col min="5628" max="5628" width="76.7109375" style="3" customWidth="1"/>
    <col min="5629" max="5629" width="14.140625" style="3" customWidth="1"/>
    <col min="5630" max="5633" width="15.7109375" style="3" customWidth="1"/>
    <col min="5634" max="5883" width="11.42578125" style="3"/>
    <col min="5884" max="5884" width="76.7109375" style="3" customWidth="1"/>
    <col min="5885" max="5885" width="14.140625" style="3" customWidth="1"/>
    <col min="5886" max="5889" width="15.7109375" style="3" customWidth="1"/>
    <col min="5890" max="6139" width="11.42578125" style="3"/>
    <col min="6140" max="6140" width="76.7109375" style="3" customWidth="1"/>
    <col min="6141" max="6141" width="14.140625" style="3" customWidth="1"/>
    <col min="6142" max="6145" width="15.7109375" style="3" customWidth="1"/>
    <col min="6146" max="6395" width="11.42578125" style="3"/>
    <col min="6396" max="6396" width="76.7109375" style="3" customWidth="1"/>
    <col min="6397" max="6397" width="14.140625" style="3" customWidth="1"/>
    <col min="6398" max="6401" width="15.7109375" style="3" customWidth="1"/>
    <col min="6402" max="6651" width="11.42578125" style="3"/>
    <col min="6652" max="6652" width="76.7109375" style="3" customWidth="1"/>
    <col min="6653" max="6653" width="14.140625" style="3" customWidth="1"/>
    <col min="6654" max="6657" width="15.7109375" style="3" customWidth="1"/>
    <col min="6658" max="6907" width="11.42578125" style="3"/>
    <col min="6908" max="6908" width="76.7109375" style="3" customWidth="1"/>
    <col min="6909" max="6909" width="14.140625" style="3" customWidth="1"/>
    <col min="6910" max="6913" width="15.7109375" style="3" customWidth="1"/>
    <col min="6914" max="7163" width="11.42578125" style="3"/>
    <col min="7164" max="7164" width="76.7109375" style="3" customWidth="1"/>
    <col min="7165" max="7165" width="14.140625" style="3" customWidth="1"/>
    <col min="7166" max="7169" width="15.7109375" style="3" customWidth="1"/>
    <col min="7170" max="7419" width="11.42578125" style="3"/>
    <col min="7420" max="7420" width="76.7109375" style="3" customWidth="1"/>
    <col min="7421" max="7421" width="14.140625" style="3" customWidth="1"/>
    <col min="7422" max="7425" width="15.7109375" style="3" customWidth="1"/>
    <col min="7426" max="7675" width="11.42578125" style="3"/>
    <col min="7676" max="7676" width="76.7109375" style="3" customWidth="1"/>
    <col min="7677" max="7677" width="14.140625" style="3" customWidth="1"/>
    <col min="7678" max="7681" width="15.7109375" style="3" customWidth="1"/>
    <col min="7682" max="7931" width="11.42578125" style="3"/>
    <col min="7932" max="7932" width="76.7109375" style="3" customWidth="1"/>
    <col min="7933" max="7933" width="14.140625" style="3" customWidth="1"/>
    <col min="7934" max="7937" width="15.7109375" style="3" customWidth="1"/>
    <col min="7938" max="8187" width="11.42578125" style="3"/>
    <col min="8188" max="8188" width="76.7109375" style="3" customWidth="1"/>
    <col min="8189" max="8189" width="14.140625" style="3" customWidth="1"/>
    <col min="8190" max="8193" width="15.7109375" style="3" customWidth="1"/>
    <col min="8194" max="8443" width="11.42578125" style="3"/>
    <col min="8444" max="8444" width="76.7109375" style="3" customWidth="1"/>
    <col min="8445" max="8445" width="14.140625" style="3" customWidth="1"/>
    <col min="8446" max="8449" width="15.7109375" style="3" customWidth="1"/>
    <col min="8450" max="8699" width="11.42578125" style="3"/>
    <col min="8700" max="8700" width="76.7109375" style="3" customWidth="1"/>
    <col min="8701" max="8701" width="14.140625" style="3" customWidth="1"/>
    <col min="8702" max="8705" width="15.7109375" style="3" customWidth="1"/>
    <col min="8706" max="8955" width="11.42578125" style="3"/>
    <col min="8956" max="8956" width="76.7109375" style="3" customWidth="1"/>
    <col min="8957" max="8957" width="14.140625" style="3" customWidth="1"/>
    <col min="8958" max="8961" width="15.7109375" style="3" customWidth="1"/>
    <col min="8962" max="9211" width="11.42578125" style="3"/>
    <col min="9212" max="9212" width="76.7109375" style="3" customWidth="1"/>
    <col min="9213" max="9213" width="14.140625" style="3" customWidth="1"/>
    <col min="9214" max="9217" width="15.7109375" style="3" customWidth="1"/>
    <col min="9218" max="9467" width="11.42578125" style="3"/>
    <col min="9468" max="9468" width="76.7109375" style="3" customWidth="1"/>
    <col min="9469" max="9469" width="14.140625" style="3" customWidth="1"/>
    <col min="9470" max="9473" width="15.7109375" style="3" customWidth="1"/>
    <col min="9474" max="9723" width="11.42578125" style="3"/>
    <col min="9724" max="9724" width="76.7109375" style="3" customWidth="1"/>
    <col min="9725" max="9725" width="14.140625" style="3" customWidth="1"/>
    <col min="9726" max="9729" width="15.7109375" style="3" customWidth="1"/>
    <col min="9730" max="9979" width="11.42578125" style="3"/>
    <col min="9980" max="9980" width="76.7109375" style="3" customWidth="1"/>
    <col min="9981" max="9981" width="14.140625" style="3" customWidth="1"/>
    <col min="9982" max="9985" width="15.7109375" style="3" customWidth="1"/>
    <col min="9986" max="10235" width="11.42578125" style="3"/>
    <col min="10236" max="10236" width="76.7109375" style="3" customWidth="1"/>
    <col min="10237" max="10237" width="14.140625" style="3" customWidth="1"/>
    <col min="10238" max="10241" width="15.7109375" style="3" customWidth="1"/>
    <col min="10242" max="10491" width="11.42578125" style="3"/>
    <col min="10492" max="10492" width="76.7109375" style="3" customWidth="1"/>
    <col min="10493" max="10493" width="14.140625" style="3" customWidth="1"/>
    <col min="10494" max="10497" width="15.7109375" style="3" customWidth="1"/>
    <col min="10498" max="10747" width="11.42578125" style="3"/>
    <col min="10748" max="10748" width="76.7109375" style="3" customWidth="1"/>
    <col min="10749" max="10749" width="14.140625" style="3" customWidth="1"/>
    <col min="10750" max="10753" width="15.7109375" style="3" customWidth="1"/>
    <col min="10754" max="11003" width="11.42578125" style="3"/>
    <col min="11004" max="11004" width="76.7109375" style="3" customWidth="1"/>
    <col min="11005" max="11005" width="14.140625" style="3" customWidth="1"/>
    <col min="11006" max="11009" width="15.7109375" style="3" customWidth="1"/>
    <col min="11010" max="11259" width="11.42578125" style="3"/>
    <col min="11260" max="11260" width="76.7109375" style="3" customWidth="1"/>
    <col min="11261" max="11261" width="14.140625" style="3" customWidth="1"/>
    <col min="11262" max="11265" width="15.7109375" style="3" customWidth="1"/>
    <col min="11266" max="11515" width="11.42578125" style="3"/>
    <col min="11516" max="11516" width="76.7109375" style="3" customWidth="1"/>
    <col min="11517" max="11517" width="14.140625" style="3" customWidth="1"/>
    <col min="11518" max="11521" width="15.7109375" style="3" customWidth="1"/>
    <col min="11522" max="11771" width="11.42578125" style="3"/>
    <col min="11772" max="11772" width="76.7109375" style="3" customWidth="1"/>
    <col min="11773" max="11773" width="14.140625" style="3" customWidth="1"/>
    <col min="11774" max="11777" width="15.7109375" style="3" customWidth="1"/>
    <col min="11778" max="12027" width="11.42578125" style="3"/>
    <col min="12028" max="12028" width="76.7109375" style="3" customWidth="1"/>
    <col min="12029" max="12029" width="14.140625" style="3" customWidth="1"/>
    <col min="12030" max="12033" width="15.7109375" style="3" customWidth="1"/>
    <col min="12034" max="12283" width="11.42578125" style="3"/>
    <col min="12284" max="12284" width="76.7109375" style="3" customWidth="1"/>
    <col min="12285" max="12285" width="14.140625" style="3" customWidth="1"/>
    <col min="12286" max="12289" width="15.7109375" style="3" customWidth="1"/>
    <col min="12290" max="12539" width="11.42578125" style="3"/>
    <col min="12540" max="12540" width="76.7109375" style="3" customWidth="1"/>
    <col min="12541" max="12541" width="14.140625" style="3" customWidth="1"/>
    <col min="12542" max="12545" width="15.7109375" style="3" customWidth="1"/>
    <col min="12546" max="12795" width="11.42578125" style="3"/>
    <col min="12796" max="12796" width="76.7109375" style="3" customWidth="1"/>
    <col min="12797" max="12797" width="14.140625" style="3" customWidth="1"/>
    <col min="12798" max="12801" width="15.7109375" style="3" customWidth="1"/>
    <col min="12802" max="13051" width="11.42578125" style="3"/>
    <col min="13052" max="13052" width="76.7109375" style="3" customWidth="1"/>
    <col min="13053" max="13053" width="14.140625" style="3" customWidth="1"/>
    <col min="13054" max="13057" width="15.7109375" style="3" customWidth="1"/>
    <col min="13058" max="13307" width="11.42578125" style="3"/>
    <col min="13308" max="13308" width="76.7109375" style="3" customWidth="1"/>
    <col min="13309" max="13309" width="14.140625" style="3" customWidth="1"/>
    <col min="13310" max="13313" width="15.7109375" style="3" customWidth="1"/>
    <col min="13314" max="13563" width="11.42578125" style="3"/>
    <col min="13564" max="13564" width="76.7109375" style="3" customWidth="1"/>
    <col min="13565" max="13565" width="14.140625" style="3" customWidth="1"/>
    <col min="13566" max="13569" width="15.7109375" style="3" customWidth="1"/>
    <col min="13570" max="13819" width="11.42578125" style="3"/>
    <col min="13820" max="13820" width="76.7109375" style="3" customWidth="1"/>
    <col min="13821" max="13821" width="14.140625" style="3" customWidth="1"/>
    <col min="13822" max="13825" width="15.7109375" style="3" customWidth="1"/>
    <col min="13826" max="14075" width="11.42578125" style="3"/>
    <col min="14076" max="14076" width="76.7109375" style="3" customWidth="1"/>
    <col min="14077" max="14077" width="14.140625" style="3" customWidth="1"/>
    <col min="14078" max="14081" width="15.7109375" style="3" customWidth="1"/>
    <col min="14082" max="14331" width="11.42578125" style="3"/>
    <col min="14332" max="14332" width="76.7109375" style="3" customWidth="1"/>
    <col min="14333" max="14333" width="14.140625" style="3" customWidth="1"/>
    <col min="14334" max="14337" width="15.7109375" style="3" customWidth="1"/>
    <col min="14338" max="14587" width="11.42578125" style="3"/>
    <col min="14588" max="14588" width="76.7109375" style="3" customWidth="1"/>
    <col min="14589" max="14589" width="14.140625" style="3" customWidth="1"/>
    <col min="14590" max="14593" width="15.7109375" style="3" customWidth="1"/>
    <col min="14594" max="14843" width="11.42578125" style="3"/>
    <col min="14844" max="14844" width="76.7109375" style="3" customWidth="1"/>
    <col min="14845" max="14845" width="14.140625" style="3" customWidth="1"/>
    <col min="14846" max="14849" width="15.7109375" style="3" customWidth="1"/>
    <col min="14850" max="15099" width="11.42578125" style="3"/>
    <col min="15100" max="15100" width="76.7109375" style="3" customWidth="1"/>
    <col min="15101" max="15101" width="14.140625" style="3" customWidth="1"/>
    <col min="15102" max="15105" width="15.7109375" style="3" customWidth="1"/>
    <col min="15106" max="15355" width="11.42578125" style="3"/>
    <col min="15356" max="15356" width="76.7109375" style="3" customWidth="1"/>
    <col min="15357" max="15357" width="14.140625" style="3" customWidth="1"/>
    <col min="15358" max="15361" width="15.7109375" style="3" customWidth="1"/>
    <col min="15362" max="15611" width="11.42578125" style="3"/>
    <col min="15612" max="15612" width="76.7109375" style="3" customWidth="1"/>
    <col min="15613" max="15613" width="14.140625" style="3" customWidth="1"/>
    <col min="15614" max="15617" width="15.7109375" style="3" customWidth="1"/>
    <col min="15618" max="15867" width="11.42578125" style="3"/>
    <col min="15868" max="15868" width="76.7109375" style="3" customWidth="1"/>
    <col min="15869" max="15869" width="14.140625" style="3" customWidth="1"/>
    <col min="15870" max="15873" width="15.7109375" style="3" customWidth="1"/>
    <col min="15874" max="16123" width="11.42578125" style="3"/>
    <col min="16124" max="16124" width="76.7109375" style="3" customWidth="1"/>
    <col min="16125" max="16125" width="14.140625" style="3" customWidth="1"/>
    <col min="16126" max="16129" width="15.7109375" style="3" customWidth="1"/>
    <col min="16130" max="16384" width="11.42578125" style="3"/>
  </cols>
  <sheetData>
    <row r="1" spans="1:6" ht="60" customHeight="1" thickBot="1">
      <c r="A1" s="92"/>
      <c r="B1" s="119"/>
      <c r="C1" s="362" t="s">
        <v>31</v>
      </c>
      <c r="D1" s="255" t="s">
        <v>235</v>
      </c>
      <c r="E1" s="362" t="s">
        <v>30</v>
      </c>
      <c r="F1" s="255" t="s">
        <v>235</v>
      </c>
    </row>
    <row r="2" spans="1:6" ht="64.5" thickBot="1">
      <c r="A2" s="349" t="s">
        <v>197</v>
      </c>
      <c r="B2" s="271" t="s">
        <v>1</v>
      </c>
      <c r="C2" s="269" t="s">
        <v>24</v>
      </c>
      <c r="D2" s="268" t="s">
        <v>107</v>
      </c>
      <c r="E2" s="269" t="s">
        <v>27</v>
      </c>
      <c r="F2" s="268" t="s">
        <v>29</v>
      </c>
    </row>
    <row r="3" spans="1:6" ht="24" thickBot="1">
      <c r="A3" s="136" t="s">
        <v>28</v>
      </c>
      <c r="B3" s="120"/>
      <c r="C3" s="117"/>
      <c r="D3" s="363">
        <f>SUM(D4:D38)</f>
        <v>0</v>
      </c>
      <c r="E3" s="118"/>
      <c r="F3" s="363">
        <f>SUM(F4:F38)</f>
        <v>0</v>
      </c>
    </row>
    <row r="4" spans="1:6" ht="54.95" customHeight="1" thickBot="1">
      <c r="A4" s="107"/>
      <c r="B4" s="251"/>
      <c r="C4" s="352">
        <v>4034</v>
      </c>
      <c r="D4" s="353">
        <f>IF($D$1="x",B4*C4,0)</f>
        <v>0</v>
      </c>
      <c r="E4" s="355">
        <v>74.599999999999994</v>
      </c>
      <c r="F4" s="58">
        <f>IF($F$1="x",B4*E4,0)</f>
        <v>0</v>
      </c>
    </row>
    <row r="5" spans="1:6" ht="144">
      <c r="A5" s="135" t="s">
        <v>209</v>
      </c>
      <c r="B5" s="350"/>
      <c r="C5" s="356"/>
      <c r="D5" s="357"/>
      <c r="E5" s="356"/>
      <c r="F5" s="358"/>
    </row>
    <row r="6" spans="1:6" ht="24.95" customHeight="1">
      <c r="A6" s="135" t="s">
        <v>168</v>
      </c>
      <c r="B6" s="350"/>
      <c r="C6" s="354"/>
      <c r="D6" s="351"/>
      <c r="E6" s="354"/>
      <c r="F6" s="57"/>
    </row>
    <row r="7" spans="1:6" ht="54.75" thickBot="1">
      <c r="A7" s="135" t="s">
        <v>208</v>
      </c>
      <c r="B7" s="350"/>
      <c r="C7" s="359"/>
      <c r="D7" s="360"/>
      <c r="E7" s="359"/>
      <c r="F7" s="361"/>
    </row>
    <row r="8" spans="1:6" s="30" customFormat="1" ht="25.5" customHeight="1" thickBot="1">
      <c r="A8" s="266" t="s">
        <v>124</v>
      </c>
      <c r="B8" s="267"/>
      <c r="C8" s="684">
        <v>1.0999999999999999E-2</v>
      </c>
      <c r="D8" s="685"/>
      <c r="E8" s="685"/>
      <c r="F8" s="686"/>
    </row>
    <row r="9" spans="1:6" s="30" customFormat="1" ht="25.5" customHeight="1" thickBot="1">
      <c r="A9" s="414" t="s">
        <v>123</v>
      </c>
      <c r="B9" s="415">
        <v>0</v>
      </c>
      <c r="C9" s="428">
        <f>C8*B9</f>
        <v>0</v>
      </c>
      <c r="D9" s="407"/>
      <c r="E9" s="407"/>
      <c r="F9" s="410"/>
    </row>
    <row r="10" spans="1:6" ht="32.25" thickBot="1">
      <c r="A10" s="272" t="s">
        <v>3</v>
      </c>
      <c r="B10" s="271" t="s">
        <v>1</v>
      </c>
      <c r="C10" s="329" t="s">
        <v>24</v>
      </c>
      <c r="D10" s="263" t="s">
        <v>26</v>
      </c>
      <c r="E10" s="329" t="s">
        <v>27</v>
      </c>
      <c r="F10" s="263" t="s">
        <v>29</v>
      </c>
    </row>
    <row r="11" spans="1:6" ht="35.1" customHeight="1">
      <c r="A11" s="327" t="s">
        <v>74</v>
      </c>
      <c r="B11" s="338"/>
      <c r="C11" s="325"/>
      <c r="D11" s="335"/>
      <c r="E11" s="170"/>
      <c r="F11" s="154"/>
    </row>
    <row r="12" spans="1:6" ht="24.95" customHeight="1">
      <c r="A12" s="379" t="s">
        <v>204</v>
      </c>
      <c r="B12" s="391"/>
      <c r="C12" s="330">
        <v>717.6</v>
      </c>
      <c r="D12" s="331">
        <f t="shared" ref="D12:D32" si="0">IF($D$1="x",B12*C12,0)</f>
        <v>0</v>
      </c>
      <c r="E12" s="345">
        <v>13.3</v>
      </c>
      <c r="F12" s="341">
        <f t="shared" ref="F12:F38" si="1">IF($F$1="x",B12*E12,0)</f>
        <v>0</v>
      </c>
    </row>
    <row r="13" spans="1:6" ht="24.95" customHeight="1">
      <c r="A13" s="379" t="s">
        <v>205</v>
      </c>
      <c r="B13" s="391"/>
      <c r="C13" s="330">
        <v>866</v>
      </c>
      <c r="D13" s="331">
        <f t="shared" si="0"/>
        <v>0</v>
      </c>
      <c r="E13" s="345">
        <v>16</v>
      </c>
      <c r="F13" s="341">
        <f t="shared" si="1"/>
        <v>0</v>
      </c>
    </row>
    <row r="14" spans="1:6" ht="24.95" customHeight="1" thickBot="1">
      <c r="A14" s="398" t="s">
        <v>206</v>
      </c>
      <c r="B14" s="400"/>
      <c r="C14" s="347">
        <v>1145</v>
      </c>
      <c r="D14" s="348">
        <f t="shared" si="0"/>
        <v>0</v>
      </c>
      <c r="E14" s="346">
        <v>21.2</v>
      </c>
      <c r="F14" s="344">
        <f t="shared" si="1"/>
        <v>0</v>
      </c>
    </row>
    <row r="15" spans="1:6" ht="35.1" customHeight="1">
      <c r="A15" s="327" t="s">
        <v>122</v>
      </c>
      <c r="B15" s="327"/>
      <c r="C15" s="378"/>
      <c r="D15" s="335"/>
      <c r="E15" s="340"/>
      <c r="F15" s="154"/>
    </row>
    <row r="16" spans="1:6" ht="24.95" customHeight="1" thickBot="1">
      <c r="A16" s="379" t="s">
        <v>68</v>
      </c>
      <c r="B16" s="380"/>
      <c r="C16" s="381">
        <v>895.85</v>
      </c>
      <c r="D16" s="382">
        <f t="shared" ref="D16" si="2">IF($D$1="x",B16*C16,0)</f>
        <v>0</v>
      </c>
      <c r="E16" s="383">
        <v>16.600000000000001</v>
      </c>
      <c r="F16" s="384">
        <f t="shared" ref="F16" si="3">IF($F$1="x",B16*E16,0)</f>
        <v>0</v>
      </c>
    </row>
    <row r="17" spans="1:6" ht="35.1" customHeight="1">
      <c r="A17" s="327" t="s">
        <v>73</v>
      </c>
      <c r="B17" s="338"/>
      <c r="C17" s="325"/>
      <c r="D17" s="335"/>
      <c r="E17" s="170"/>
      <c r="F17" s="154"/>
    </row>
    <row r="18" spans="1:6" ht="24.95" customHeight="1">
      <c r="A18" s="379" t="s">
        <v>69</v>
      </c>
      <c r="B18" s="391"/>
      <c r="C18" s="330">
        <v>409.4</v>
      </c>
      <c r="D18" s="331">
        <f t="shared" si="0"/>
        <v>0</v>
      </c>
      <c r="E18" s="345">
        <v>7.4</v>
      </c>
      <c r="F18" s="341">
        <f t="shared" si="1"/>
        <v>0</v>
      </c>
    </row>
    <row r="19" spans="1:6" ht="24.95" customHeight="1">
      <c r="A19" s="379" t="s">
        <v>42</v>
      </c>
      <c r="B19" s="391"/>
      <c r="C19" s="330">
        <v>749</v>
      </c>
      <c r="D19" s="331">
        <f t="shared" si="0"/>
        <v>0</v>
      </c>
      <c r="E19" s="345">
        <v>13.8</v>
      </c>
      <c r="F19" s="341">
        <f t="shared" si="1"/>
        <v>0</v>
      </c>
    </row>
    <row r="20" spans="1:6" ht="24.95" customHeight="1" thickBot="1">
      <c r="A20" s="379" t="s">
        <v>43</v>
      </c>
      <c r="B20" s="391"/>
      <c r="C20" s="330">
        <v>447.5</v>
      </c>
      <c r="D20" s="331">
        <f t="shared" si="0"/>
        <v>0</v>
      </c>
      <c r="E20" s="345">
        <v>8.3000000000000007</v>
      </c>
      <c r="F20" s="341">
        <f t="shared" si="1"/>
        <v>0</v>
      </c>
    </row>
    <row r="21" spans="1:6" ht="35.1" customHeight="1">
      <c r="A21" s="327" t="s">
        <v>50</v>
      </c>
      <c r="B21" s="338"/>
      <c r="C21" s="325"/>
      <c r="D21" s="335"/>
      <c r="E21" s="170"/>
      <c r="F21" s="154"/>
    </row>
    <row r="22" spans="1:6" ht="24.95" customHeight="1">
      <c r="A22" s="379" t="s">
        <v>52</v>
      </c>
      <c r="B22" s="391"/>
      <c r="C22" s="330" t="s">
        <v>66</v>
      </c>
      <c r="D22" s="331">
        <v>0</v>
      </c>
      <c r="E22" s="345">
        <v>0</v>
      </c>
      <c r="F22" s="341">
        <f t="shared" si="1"/>
        <v>0</v>
      </c>
    </row>
    <row r="23" spans="1:6" ht="90">
      <c r="A23" s="379" t="s">
        <v>53</v>
      </c>
      <c r="B23" s="391"/>
      <c r="C23" s="330" t="s">
        <v>66</v>
      </c>
      <c r="D23" s="331">
        <v>0</v>
      </c>
      <c r="E23" s="345">
        <v>0</v>
      </c>
      <c r="F23" s="341">
        <f t="shared" si="1"/>
        <v>0</v>
      </c>
    </row>
    <row r="24" spans="1:6" ht="24.95" customHeight="1">
      <c r="A24" s="379" t="s">
        <v>54</v>
      </c>
      <c r="B24" s="391"/>
      <c r="C24" s="330" t="s">
        <v>66</v>
      </c>
      <c r="D24" s="331">
        <v>0</v>
      </c>
      <c r="E24" s="345">
        <v>0</v>
      </c>
      <c r="F24" s="341">
        <f t="shared" si="1"/>
        <v>0</v>
      </c>
    </row>
    <row r="25" spans="1:6" s="161" customFormat="1" ht="24.95" customHeight="1">
      <c r="A25" s="385" t="s">
        <v>116</v>
      </c>
      <c r="B25" s="401"/>
      <c r="C25" s="330" t="s">
        <v>66</v>
      </c>
      <c r="D25" s="386">
        <v>0</v>
      </c>
      <c r="E25" s="387">
        <v>0</v>
      </c>
      <c r="F25" s="388">
        <f>IF($F$1="x",B25*E25,0)</f>
        <v>0</v>
      </c>
    </row>
    <row r="26" spans="1:6" s="161" customFormat="1" ht="24.95" customHeight="1">
      <c r="A26" s="385" t="s">
        <v>117</v>
      </c>
      <c r="B26" s="401"/>
      <c r="C26" s="330" t="s">
        <v>66</v>
      </c>
      <c r="D26" s="386">
        <v>0</v>
      </c>
      <c r="E26" s="387">
        <v>0</v>
      </c>
      <c r="F26" s="388">
        <f>IF($F$1="x",B26*E26,0)</f>
        <v>0</v>
      </c>
    </row>
    <row r="27" spans="1:6" s="161" customFormat="1" ht="24.95" customHeight="1">
      <c r="A27" s="385" t="s">
        <v>118</v>
      </c>
      <c r="B27" s="401"/>
      <c r="C27" s="330" t="s">
        <v>66</v>
      </c>
      <c r="D27" s="386">
        <v>0</v>
      </c>
      <c r="E27" s="387">
        <v>0</v>
      </c>
      <c r="F27" s="388">
        <f>IF($F$1="x",B27*E27,0)</f>
        <v>0</v>
      </c>
    </row>
    <row r="28" spans="1:6" s="161" customFormat="1" ht="24.95" customHeight="1">
      <c r="A28" s="385" t="s">
        <v>119</v>
      </c>
      <c r="B28" s="401"/>
      <c r="C28" s="330" t="s">
        <v>66</v>
      </c>
      <c r="D28" s="386">
        <v>0</v>
      </c>
      <c r="E28" s="387">
        <v>0</v>
      </c>
      <c r="F28" s="388">
        <f>IF($F$1="x",B28*E28,0)</f>
        <v>0</v>
      </c>
    </row>
    <row r="29" spans="1:6" s="161" customFormat="1" ht="24.95" customHeight="1" thickBot="1">
      <c r="A29" s="399" t="s">
        <v>120</v>
      </c>
      <c r="B29" s="402"/>
      <c r="C29" s="330" t="s">
        <v>66</v>
      </c>
      <c r="D29" s="386">
        <v>0</v>
      </c>
      <c r="E29" s="389">
        <v>0</v>
      </c>
      <c r="F29" s="390">
        <f>IF($F$1="x",B29*E29,0)</f>
        <v>0</v>
      </c>
    </row>
    <row r="30" spans="1:6" ht="35.1" customHeight="1">
      <c r="A30" s="327" t="s">
        <v>56</v>
      </c>
      <c r="B30" s="338"/>
      <c r="C30" s="325"/>
      <c r="D30" s="335"/>
      <c r="E30" s="170"/>
      <c r="F30" s="154"/>
    </row>
    <row r="31" spans="1:6" ht="35.1" customHeight="1" thickBot="1">
      <c r="A31" s="324" t="s">
        <v>105</v>
      </c>
      <c r="B31" s="326"/>
      <c r="C31" s="336">
        <v>328.9</v>
      </c>
      <c r="D31" s="337">
        <f t="shared" ref="D31" si="4">IF($D$1="x",B31*C31,0)</f>
        <v>0</v>
      </c>
      <c r="E31" s="322">
        <v>6.55</v>
      </c>
      <c r="F31" s="174">
        <f t="shared" ref="F31" si="5">IF($F$1="x",B31*E31,0)</f>
        <v>0</v>
      </c>
    </row>
    <row r="32" spans="1:6" ht="18.75" thickBot="1">
      <c r="A32" s="379" t="s">
        <v>207</v>
      </c>
      <c r="B32" s="391"/>
      <c r="C32" s="330">
        <v>247.5</v>
      </c>
      <c r="D32" s="331">
        <f t="shared" si="0"/>
        <v>0</v>
      </c>
      <c r="E32" s="345">
        <v>4.95</v>
      </c>
      <c r="F32" s="341">
        <f t="shared" si="1"/>
        <v>0</v>
      </c>
    </row>
    <row r="33" spans="1:10" ht="35.1" customHeight="1">
      <c r="A33" s="327" t="s">
        <v>61</v>
      </c>
      <c r="B33" s="338"/>
      <c r="C33" s="325"/>
      <c r="D33" s="335"/>
      <c r="E33" s="170"/>
      <c r="F33" s="154"/>
    </row>
    <row r="34" spans="1:10" ht="24.95" customHeight="1">
      <c r="A34" s="379" t="s">
        <v>62</v>
      </c>
      <c r="B34" s="391"/>
      <c r="C34" s="330" t="s">
        <v>66</v>
      </c>
      <c r="D34" s="331">
        <v>0</v>
      </c>
      <c r="E34" s="345">
        <v>0</v>
      </c>
      <c r="F34" s="341">
        <f t="shared" si="1"/>
        <v>0</v>
      </c>
    </row>
    <row r="35" spans="1:10" ht="24.95" customHeight="1">
      <c r="A35" s="379" t="s">
        <v>63</v>
      </c>
      <c r="B35" s="391"/>
      <c r="C35" s="330" t="s">
        <v>66</v>
      </c>
      <c r="D35" s="331">
        <v>0</v>
      </c>
      <c r="E35" s="345">
        <v>0</v>
      </c>
      <c r="F35" s="341">
        <f t="shared" si="1"/>
        <v>0</v>
      </c>
    </row>
    <row r="36" spans="1:10" ht="24.95" customHeight="1">
      <c r="A36" s="379" t="s">
        <v>64</v>
      </c>
      <c r="B36" s="391"/>
      <c r="C36" s="330" t="s">
        <v>66</v>
      </c>
      <c r="D36" s="331">
        <v>0</v>
      </c>
      <c r="E36" s="345">
        <v>0</v>
      </c>
      <c r="F36" s="341">
        <f t="shared" si="1"/>
        <v>0</v>
      </c>
    </row>
    <row r="37" spans="1:10" s="161" customFormat="1" ht="35.1" customHeight="1">
      <c r="A37" s="395" t="s">
        <v>115</v>
      </c>
      <c r="B37" s="401"/>
      <c r="C37" s="330">
        <v>266.8</v>
      </c>
      <c r="D37" s="396">
        <v>0</v>
      </c>
      <c r="E37" s="393">
        <v>5.4</v>
      </c>
      <c r="F37" s="397">
        <f t="shared" si="1"/>
        <v>0</v>
      </c>
    </row>
    <row r="38" spans="1:10" ht="54">
      <c r="A38" s="379" t="s">
        <v>65</v>
      </c>
      <c r="B38" s="391"/>
      <c r="C38" s="330" t="s">
        <v>66</v>
      </c>
      <c r="D38" s="331">
        <v>0</v>
      </c>
      <c r="E38" s="345">
        <v>0</v>
      </c>
      <c r="F38" s="341">
        <f t="shared" si="1"/>
        <v>0</v>
      </c>
    </row>
    <row r="39" spans="1:10" s="9" customFormat="1" ht="75" customHeight="1" thickBot="1">
      <c r="A39" s="687" t="s">
        <v>6</v>
      </c>
      <c r="B39" s="688"/>
      <c r="C39" s="688"/>
      <c r="D39" s="688"/>
      <c r="E39" s="688"/>
      <c r="F39" s="689"/>
    </row>
    <row r="40" spans="1:10" s="9" customFormat="1" ht="24.95" customHeight="1" thickBot="1">
      <c r="A40" s="690" t="s">
        <v>4</v>
      </c>
      <c r="B40" s="691"/>
      <c r="C40" s="691"/>
      <c r="D40" s="691"/>
      <c r="E40" s="691"/>
      <c r="F40" s="692"/>
    </row>
    <row r="41" spans="1:10" s="1" customFormat="1" ht="114.95" customHeight="1" thickBot="1">
      <c r="A41" s="693" t="s">
        <v>237</v>
      </c>
      <c r="B41" s="645"/>
      <c r="C41" s="694"/>
      <c r="D41" s="694"/>
      <c r="E41" s="695"/>
      <c r="F41" s="696"/>
    </row>
    <row r="42" spans="1:10" s="1" customFormat="1" ht="120" customHeight="1">
      <c r="A42" s="264"/>
      <c r="B42" s="259"/>
      <c r="C42" s="424" t="s">
        <v>125</v>
      </c>
      <c r="D42" s="425"/>
      <c r="E42" s="425"/>
      <c r="F42" s="426"/>
      <c r="G42" s="32">
        <v>8</v>
      </c>
      <c r="H42" s="24"/>
      <c r="I42" s="24"/>
      <c r="J42" s="24"/>
    </row>
    <row r="43" spans="1:10" s="1" customFormat="1" ht="16.5" thickBot="1">
      <c r="A43" s="423" t="s">
        <v>129</v>
      </c>
      <c r="B43" s="260"/>
      <c r="C43" s="260"/>
      <c r="D43" s="260"/>
      <c r="E43" s="260"/>
      <c r="F43" s="265"/>
      <c r="G43" s="32">
        <v>9</v>
      </c>
      <c r="H43" s="24"/>
      <c r="I43" s="24"/>
      <c r="J43" s="24"/>
    </row>
    <row r="48" spans="1:10">
      <c r="A48" s="10"/>
    </row>
    <row r="49" spans="1:1">
      <c r="A49" s="10"/>
    </row>
    <row r="50" spans="1:1">
      <c r="A50" s="10"/>
    </row>
    <row r="51" spans="1:1">
      <c r="A51" s="10"/>
    </row>
    <row r="52" spans="1:1">
      <c r="A52" s="10"/>
    </row>
    <row r="53" spans="1:1">
      <c r="A53" s="10"/>
    </row>
    <row r="54" spans="1:1">
      <c r="A54" s="10"/>
    </row>
    <row r="55" spans="1:1">
      <c r="A55" s="10"/>
    </row>
    <row r="56" spans="1:1">
      <c r="A56" s="10"/>
    </row>
    <row r="57" spans="1:1">
      <c r="A57" s="10"/>
    </row>
    <row r="59" spans="1:1">
      <c r="A59" s="8"/>
    </row>
  </sheetData>
  <mergeCells count="4">
    <mergeCell ref="C8:F8"/>
    <mergeCell ref="A39:F39"/>
    <mergeCell ref="A40:F40"/>
    <mergeCell ref="A41:F41"/>
  </mergeCells>
  <dataValidations count="2">
    <dataValidation type="list" allowBlank="1" showInputMessage="1" showErrorMessage="1" sqref="B34:B38 B12:B14 B16 B18:B20 B22:B29 B32">
      <formula1>$B$10:$B$45</formula1>
    </dataValidation>
    <dataValidation type="list" allowBlank="1" showInputMessage="1" showErrorMessage="1" sqref="B31">
      <formula1>$B$9:$B$44</formula1>
    </dataValidation>
  </dataValidations>
  <hyperlinks>
    <hyperlink ref="A40" r:id="rId1"/>
  </hyperlinks>
  <printOptions horizontalCentered="1"/>
  <pageMargins left="0.7" right="0.7" top="0.75" bottom="0.75" header="0.3" footer="0.3"/>
  <pageSetup paperSize="9" scale="37" orientation="portrait" horizontalDpi="1200" r:id="rId2"/>
  <headerFooter alignWithMargins="0">
    <oddFooter>&amp;C&amp;F</oddFooter>
  </headerFooter>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'Ansprechpartner&amp;Vorgehensweisen'!$B$9:$B$58</xm:f>
          </x14:formula1>
          <xm:sqref>B4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8">
    <tabColor rgb="FF92D050"/>
    <pageSetUpPr fitToPage="1"/>
  </sheetPr>
  <dimension ref="A1:J36"/>
  <sheetViews>
    <sheetView zoomScale="50" zoomScaleNormal="50" workbookViewId="0">
      <selection activeCell="H19" sqref="H19"/>
    </sheetView>
  </sheetViews>
  <sheetFormatPr baseColWidth="10" defaultRowHeight="12.75"/>
  <cols>
    <col min="1" max="1" width="95.28515625" style="1" customWidth="1"/>
    <col min="2" max="2" width="15.7109375" style="1" customWidth="1"/>
    <col min="3" max="3" width="34.5703125" style="1" bestFit="1" customWidth="1"/>
    <col min="4" max="4" width="25.7109375" style="1" customWidth="1"/>
    <col min="5" max="5" width="34.5703125" style="1" bestFit="1" customWidth="1"/>
    <col min="6" max="6" width="25.7109375" style="1" customWidth="1"/>
    <col min="7" max="247" width="11.42578125" style="1"/>
    <col min="248" max="248" width="76.7109375" style="1" customWidth="1"/>
    <col min="249" max="249" width="14.140625" style="1" customWidth="1"/>
    <col min="250" max="253" width="15.7109375" style="1" customWidth="1"/>
    <col min="254" max="503" width="11.42578125" style="1"/>
    <col min="504" max="504" width="76.7109375" style="1" customWidth="1"/>
    <col min="505" max="505" width="14.140625" style="1" customWidth="1"/>
    <col min="506" max="509" width="15.7109375" style="1" customWidth="1"/>
    <col min="510" max="759" width="11.42578125" style="1"/>
    <col min="760" max="760" width="76.7109375" style="1" customWidth="1"/>
    <col min="761" max="761" width="14.140625" style="1" customWidth="1"/>
    <col min="762" max="765" width="15.7109375" style="1" customWidth="1"/>
    <col min="766" max="1015" width="11.42578125" style="1"/>
    <col min="1016" max="1016" width="76.7109375" style="1" customWidth="1"/>
    <col min="1017" max="1017" width="14.140625" style="1" customWidth="1"/>
    <col min="1018" max="1021" width="15.7109375" style="1" customWidth="1"/>
    <col min="1022" max="1271" width="11.42578125" style="1"/>
    <col min="1272" max="1272" width="76.7109375" style="1" customWidth="1"/>
    <col min="1273" max="1273" width="14.140625" style="1" customWidth="1"/>
    <col min="1274" max="1277" width="15.7109375" style="1" customWidth="1"/>
    <col min="1278" max="1527" width="11.42578125" style="1"/>
    <col min="1528" max="1528" width="76.7109375" style="1" customWidth="1"/>
    <col min="1529" max="1529" width="14.140625" style="1" customWidth="1"/>
    <col min="1530" max="1533" width="15.7109375" style="1" customWidth="1"/>
    <col min="1534" max="1783" width="11.42578125" style="1"/>
    <col min="1784" max="1784" width="76.7109375" style="1" customWidth="1"/>
    <col min="1785" max="1785" width="14.140625" style="1" customWidth="1"/>
    <col min="1786" max="1789" width="15.7109375" style="1" customWidth="1"/>
    <col min="1790" max="2039" width="11.42578125" style="1"/>
    <col min="2040" max="2040" width="76.7109375" style="1" customWidth="1"/>
    <col min="2041" max="2041" width="14.140625" style="1" customWidth="1"/>
    <col min="2042" max="2045" width="15.7109375" style="1" customWidth="1"/>
    <col min="2046" max="2295" width="11.42578125" style="1"/>
    <col min="2296" max="2296" width="76.7109375" style="1" customWidth="1"/>
    <col min="2297" max="2297" width="14.140625" style="1" customWidth="1"/>
    <col min="2298" max="2301" width="15.7109375" style="1" customWidth="1"/>
    <col min="2302" max="2551" width="11.42578125" style="1"/>
    <col min="2552" max="2552" width="76.7109375" style="1" customWidth="1"/>
    <col min="2553" max="2553" width="14.140625" style="1" customWidth="1"/>
    <col min="2554" max="2557" width="15.7109375" style="1" customWidth="1"/>
    <col min="2558" max="2807" width="11.42578125" style="1"/>
    <col min="2808" max="2808" width="76.7109375" style="1" customWidth="1"/>
    <col min="2809" max="2809" width="14.140625" style="1" customWidth="1"/>
    <col min="2810" max="2813" width="15.7109375" style="1" customWidth="1"/>
    <col min="2814" max="3063" width="11.42578125" style="1"/>
    <col min="3064" max="3064" width="76.7109375" style="1" customWidth="1"/>
    <col min="3065" max="3065" width="14.140625" style="1" customWidth="1"/>
    <col min="3066" max="3069" width="15.7109375" style="1" customWidth="1"/>
    <col min="3070" max="3319" width="11.42578125" style="1"/>
    <col min="3320" max="3320" width="76.7109375" style="1" customWidth="1"/>
    <col min="3321" max="3321" width="14.140625" style="1" customWidth="1"/>
    <col min="3322" max="3325" width="15.7109375" style="1" customWidth="1"/>
    <col min="3326" max="3575" width="11.42578125" style="1"/>
    <col min="3576" max="3576" width="76.7109375" style="1" customWidth="1"/>
    <col min="3577" max="3577" width="14.140625" style="1" customWidth="1"/>
    <col min="3578" max="3581" width="15.7109375" style="1" customWidth="1"/>
    <col min="3582" max="3831" width="11.42578125" style="1"/>
    <col min="3832" max="3832" width="76.7109375" style="1" customWidth="1"/>
    <col min="3833" max="3833" width="14.140625" style="1" customWidth="1"/>
    <col min="3834" max="3837" width="15.7109375" style="1" customWidth="1"/>
    <col min="3838" max="4087" width="11.42578125" style="1"/>
    <col min="4088" max="4088" width="76.7109375" style="1" customWidth="1"/>
    <col min="4089" max="4089" width="14.140625" style="1" customWidth="1"/>
    <col min="4090" max="4093" width="15.7109375" style="1" customWidth="1"/>
    <col min="4094" max="4343" width="11.42578125" style="1"/>
    <col min="4344" max="4344" width="76.7109375" style="1" customWidth="1"/>
    <col min="4345" max="4345" width="14.140625" style="1" customWidth="1"/>
    <col min="4346" max="4349" width="15.7109375" style="1" customWidth="1"/>
    <col min="4350" max="4599" width="11.42578125" style="1"/>
    <col min="4600" max="4600" width="76.7109375" style="1" customWidth="1"/>
    <col min="4601" max="4601" width="14.140625" style="1" customWidth="1"/>
    <col min="4602" max="4605" width="15.7109375" style="1" customWidth="1"/>
    <col min="4606" max="4855" width="11.42578125" style="1"/>
    <col min="4856" max="4856" width="76.7109375" style="1" customWidth="1"/>
    <col min="4857" max="4857" width="14.140625" style="1" customWidth="1"/>
    <col min="4858" max="4861" width="15.7109375" style="1" customWidth="1"/>
    <col min="4862" max="5111" width="11.42578125" style="1"/>
    <col min="5112" max="5112" width="76.7109375" style="1" customWidth="1"/>
    <col min="5113" max="5113" width="14.140625" style="1" customWidth="1"/>
    <col min="5114" max="5117" width="15.7109375" style="1" customWidth="1"/>
    <col min="5118" max="5367" width="11.42578125" style="1"/>
    <col min="5368" max="5368" width="76.7109375" style="1" customWidth="1"/>
    <col min="5369" max="5369" width="14.140625" style="1" customWidth="1"/>
    <col min="5370" max="5373" width="15.7109375" style="1" customWidth="1"/>
    <col min="5374" max="5623" width="11.42578125" style="1"/>
    <col min="5624" max="5624" width="76.7109375" style="1" customWidth="1"/>
    <col min="5625" max="5625" width="14.140625" style="1" customWidth="1"/>
    <col min="5626" max="5629" width="15.7109375" style="1" customWidth="1"/>
    <col min="5630" max="5879" width="11.42578125" style="1"/>
    <col min="5880" max="5880" width="76.7109375" style="1" customWidth="1"/>
    <col min="5881" max="5881" width="14.140625" style="1" customWidth="1"/>
    <col min="5882" max="5885" width="15.7109375" style="1" customWidth="1"/>
    <col min="5886" max="6135" width="11.42578125" style="1"/>
    <col min="6136" max="6136" width="76.7109375" style="1" customWidth="1"/>
    <col min="6137" max="6137" width="14.140625" style="1" customWidth="1"/>
    <col min="6138" max="6141" width="15.7109375" style="1" customWidth="1"/>
    <col min="6142" max="6391" width="11.42578125" style="1"/>
    <col min="6392" max="6392" width="76.7109375" style="1" customWidth="1"/>
    <col min="6393" max="6393" width="14.140625" style="1" customWidth="1"/>
    <col min="6394" max="6397" width="15.7109375" style="1" customWidth="1"/>
    <col min="6398" max="6647" width="11.42578125" style="1"/>
    <col min="6648" max="6648" width="76.7109375" style="1" customWidth="1"/>
    <col min="6649" max="6649" width="14.140625" style="1" customWidth="1"/>
    <col min="6650" max="6653" width="15.7109375" style="1" customWidth="1"/>
    <col min="6654" max="6903" width="11.42578125" style="1"/>
    <col min="6904" max="6904" width="76.7109375" style="1" customWidth="1"/>
    <col min="6905" max="6905" width="14.140625" style="1" customWidth="1"/>
    <col min="6906" max="6909" width="15.7109375" style="1" customWidth="1"/>
    <col min="6910" max="7159" width="11.42578125" style="1"/>
    <col min="7160" max="7160" width="76.7109375" style="1" customWidth="1"/>
    <col min="7161" max="7161" width="14.140625" style="1" customWidth="1"/>
    <col min="7162" max="7165" width="15.7109375" style="1" customWidth="1"/>
    <col min="7166" max="7415" width="11.42578125" style="1"/>
    <col min="7416" max="7416" width="76.7109375" style="1" customWidth="1"/>
    <col min="7417" max="7417" width="14.140625" style="1" customWidth="1"/>
    <col min="7418" max="7421" width="15.7109375" style="1" customWidth="1"/>
    <col min="7422" max="7671" width="11.42578125" style="1"/>
    <col min="7672" max="7672" width="76.7109375" style="1" customWidth="1"/>
    <col min="7673" max="7673" width="14.140625" style="1" customWidth="1"/>
    <col min="7674" max="7677" width="15.7109375" style="1" customWidth="1"/>
    <col min="7678" max="7927" width="11.42578125" style="1"/>
    <col min="7928" max="7928" width="76.7109375" style="1" customWidth="1"/>
    <col min="7929" max="7929" width="14.140625" style="1" customWidth="1"/>
    <col min="7930" max="7933" width="15.7109375" style="1" customWidth="1"/>
    <col min="7934" max="8183" width="11.42578125" style="1"/>
    <col min="8184" max="8184" width="76.7109375" style="1" customWidth="1"/>
    <col min="8185" max="8185" width="14.140625" style="1" customWidth="1"/>
    <col min="8186" max="8189" width="15.7109375" style="1" customWidth="1"/>
    <col min="8190" max="8439" width="11.42578125" style="1"/>
    <col min="8440" max="8440" width="76.7109375" style="1" customWidth="1"/>
    <col min="8441" max="8441" width="14.140625" style="1" customWidth="1"/>
    <col min="8442" max="8445" width="15.7109375" style="1" customWidth="1"/>
    <col min="8446" max="8695" width="11.42578125" style="1"/>
    <col min="8696" max="8696" width="76.7109375" style="1" customWidth="1"/>
    <col min="8697" max="8697" width="14.140625" style="1" customWidth="1"/>
    <col min="8698" max="8701" width="15.7109375" style="1" customWidth="1"/>
    <col min="8702" max="8951" width="11.42578125" style="1"/>
    <col min="8952" max="8952" width="76.7109375" style="1" customWidth="1"/>
    <col min="8953" max="8953" width="14.140625" style="1" customWidth="1"/>
    <col min="8954" max="8957" width="15.7109375" style="1" customWidth="1"/>
    <col min="8958" max="9207" width="11.42578125" style="1"/>
    <col min="9208" max="9208" width="76.7109375" style="1" customWidth="1"/>
    <col min="9209" max="9209" width="14.140625" style="1" customWidth="1"/>
    <col min="9210" max="9213" width="15.7109375" style="1" customWidth="1"/>
    <col min="9214" max="9463" width="11.42578125" style="1"/>
    <col min="9464" max="9464" width="76.7109375" style="1" customWidth="1"/>
    <col min="9465" max="9465" width="14.140625" style="1" customWidth="1"/>
    <col min="9466" max="9469" width="15.7109375" style="1" customWidth="1"/>
    <col min="9470" max="9719" width="11.42578125" style="1"/>
    <col min="9720" max="9720" width="76.7109375" style="1" customWidth="1"/>
    <col min="9721" max="9721" width="14.140625" style="1" customWidth="1"/>
    <col min="9722" max="9725" width="15.7109375" style="1" customWidth="1"/>
    <col min="9726" max="9975" width="11.42578125" style="1"/>
    <col min="9976" max="9976" width="76.7109375" style="1" customWidth="1"/>
    <col min="9977" max="9977" width="14.140625" style="1" customWidth="1"/>
    <col min="9978" max="9981" width="15.7109375" style="1" customWidth="1"/>
    <col min="9982" max="10231" width="11.42578125" style="1"/>
    <col min="10232" max="10232" width="76.7109375" style="1" customWidth="1"/>
    <col min="10233" max="10233" width="14.140625" style="1" customWidth="1"/>
    <col min="10234" max="10237" width="15.7109375" style="1" customWidth="1"/>
    <col min="10238" max="10487" width="11.42578125" style="1"/>
    <col min="10488" max="10488" width="76.7109375" style="1" customWidth="1"/>
    <col min="10489" max="10489" width="14.140625" style="1" customWidth="1"/>
    <col min="10490" max="10493" width="15.7109375" style="1" customWidth="1"/>
    <col min="10494" max="10743" width="11.42578125" style="1"/>
    <col min="10744" max="10744" width="76.7109375" style="1" customWidth="1"/>
    <col min="10745" max="10745" width="14.140625" style="1" customWidth="1"/>
    <col min="10746" max="10749" width="15.7109375" style="1" customWidth="1"/>
    <col min="10750" max="10999" width="11.42578125" style="1"/>
    <col min="11000" max="11000" width="76.7109375" style="1" customWidth="1"/>
    <col min="11001" max="11001" width="14.140625" style="1" customWidth="1"/>
    <col min="11002" max="11005" width="15.7109375" style="1" customWidth="1"/>
    <col min="11006" max="11255" width="11.42578125" style="1"/>
    <col min="11256" max="11256" width="76.7109375" style="1" customWidth="1"/>
    <col min="11257" max="11257" width="14.140625" style="1" customWidth="1"/>
    <col min="11258" max="11261" width="15.7109375" style="1" customWidth="1"/>
    <col min="11262" max="11511" width="11.42578125" style="1"/>
    <col min="11512" max="11512" width="76.7109375" style="1" customWidth="1"/>
    <col min="11513" max="11513" width="14.140625" style="1" customWidth="1"/>
    <col min="11514" max="11517" width="15.7109375" style="1" customWidth="1"/>
    <col min="11518" max="11767" width="11.42578125" style="1"/>
    <col min="11768" max="11768" width="76.7109375" style="1" customWidth="1"/>
    <col min="11769" max="11769" width="14.140625" style="1" customWidth="1"/>
    <col min="11770" max="11773" width="15.7109375" style="1" customWidth="1"/>
    <col min="11774" max="12023" width="11.42578125" style="1"/>
    <col min="12024" max="12024" width="76.7109375" style="1" customWidth="1"/>
    <col min="12025" max="12025" width="14.140625" style="1" customWidth="1"/>
    <col min="12026" max="12029" width="15.7109375" style="1" customWidth="1"/>
    <col min="12030" max="12279" width="11.42578125" style="1"/>
    <col min="12280" max="12280" width="76.7109375" style="1" customWidth="1"/>
    <col min="12281" max="12281" width="14.140625" style="1" customWidth="1"/>
    <col min="12282" max="12285" width="15.7109375" style="1" customWidth="1"/>
    <col min="12286" max="12535" width="11.42578125" style="1"/>
    <col min="12536" max="12536" width="76.7109375" style="1" customWidth="1"/>
    <col min="12537" max="12537" width="14.140625" style="1" customWidth="1"/>
    <col min="12538" max="12541" width="15.7109375" style="1" customWidth="1"/>
    <col min="12542" max="12791" width="11.42578125" style="1"/>
    <col min="12792" max="12792" width="76.7109375" style="1" customWidth="1"/>
    <col min="12793" max="12793" width="14.140625" style="1" customWidth="1"/>
    <col min="12794" max="12797" width="15.7109375" style="1" customWidth="1"/>
    <col min="12798" max="13047" width="11.42578125" style="1"/>
    <col min="13048" max="13048" width="76.7109375" style="1" customWidth="1"/>
    <col min="13049" max="13049" width="14.140625" style="1" customWidth="1"/>
    <col min="13050" max="13053" width="15.7109375" style="1" customWidth="1"/>
    <col min="13054" max="13303" width="11.42578125" style="1"/>
    <col min="13304" max="13304" width="76.7109375" style="1" customWidth="1"/>
    <col min="13305" max="13305" width="14.140625" style="1" customWidth="1"/>
    <col min="13306" max="13309" width="15.7109375" style="1" customWidth="1"/>
    <col min="13310" max="13559" width="11.42578125" style="1"/>
    <col min="13560" max="13560" width="76.7109375" style="1" customWidth="1"/>
    <col min="13561" max="13561" width="14.140625" style="1" customWidth="1"/>
    <col min="13562" max="13565" width="15.7109375" style="1" customWidth="1"/>
    <col min="13566" max="13815" width="11.42578125" style="1"/>
    <col min="13816" max="13816" width="76.7109375" style="1" customWidth="1"/>
    <col min="13817" max="13817" width="14.140625" style="1" customWidth="1"/>
    <col min="13818" max="13821" width="15.7109375" style="1" customWidth="1"/>
    <col min="13822" max="14071" width="11.42578125" style="1"/>
    <col min="14072" max="14072" width="76.7109375" style="1" customWidth="1"/>
    <col min="14073" max="14073" width="14.140625" style="1" customWidth="1"/>
    <col min="14074" max="14077" width="15.7109375" style="1" customWidth="1"/>
    <col min="14078" max="14327" width="11.42578125" style="1"/>
    <col min="14328" max="14328" width="76.7109375" style="1" customWidth="1"/>
    <col min="14329" max="14329" width="14.140625" style="1" customWidth="1"/>
    <col min="14330" max="14333" width="15.7109375" style="1" customWidth="1"/>
    <col min="14334" max="14583" width="11.42578125" style="1"/>
    <col min="14584" max="14584" width="76.7109375" style="1" customWidth="1"/>
    <col min="14585" max="14585" width="14.140625" style="1" customWidth="1"/>
    <col min="14586" max="14589" width="15.7109375" style="1" customWidth="1"/>
    <col min="14590" max="14839" width="11.42578125" style="1"/>
    <col min="14840" max="14840" width="76.7109375" style="1" customWidth="1"/>
    <col min="14841" max="14841" width="14.140625" style="1" customWidth="1"/>
    <col min="14842" max="14845" width="15.7109375" style="1" customWidth="1"/>
    <col min="14846" max="15095" width="11.42578125" style="1"/>
    <col min="15096" max="15096" width="76.7109375" style="1" customWidth="1"/>
    <col min="15097" max="15097" width="14.140625" style="1" customWidth="1"/>
    <col min="15098" max="15101" width="15.7109375" style="1" customWidth="1"/>
    <col min="15102" max="15351" width="11.42578125" style="1"/>
    <col min="15352" max="15352" width="76.7109375" style="1" customWidth="1"/>
    <col min="15353" max="15353" width="14.140625" style="1" customWidth="1"/>
    <col min="15354" max="15357" width="15.7109375" style="1" customWidth="1"/>
    <col min="15358" max="15607" width="11.42578125" style="1"/>
    <col min="15608" max="15608" width="76.7109375" style="1" customWidth="1"/>
    <col min="15609" max="15609" width="14.140625" style="1" customWidth="1"/>
    <col min="15610" max="15613" width="15.7109375" style="1" customWidth="1"/>
    <col min="15614" max="15863" width="11.42578125" style="1"/>
    <col min="15864" max="15864" width="76.7109375" style="1" customWidth="1"/>
    <col min="15865" max="15865" width="14.140625" style="1" customWidth="1"/>
    <col min="15866" max="15869" width="15.7109375" style="1" customWidth="1"/>
    <col min="15870" max="16119" width="11.42578125" style="1"/>
    <col min="16120" max="16120" width="76.7109375" style="1" customWidth="1"/>
    <col min="16121" max="16121" width="14.140625" style="1" customWidth="1"/>
    <col min="16122" max="16125" width="15.7109375" style="1" customWidth="1"/>
    <col min="16126" max="16384" width="11.42578125" style="1"/>
  </cols>
  <sheetData>
    <row r="1" spans="1:7" ht="54.95" customHeight="1" thickBot="1">
      <c r="A1" s="44"/>
      <c r="B1" s="106"/>
      <c r="C1" s="257" t="s">
        <v>32</v>
      </c>
      <c r="D1" s="246" t="s">
        <v>235</v>
      </c>
      <c r="E1" s="257" t="s">
        <v>108</v>
      </c>
      <c r="F1" s="246" t="s">
        <v>235</v>
      </c>
    </row>
    <row r="2" spans="1:7" ht="46.5" thickBot="1">
      <c r="A2" s="270" t="s">
        <v>177</v>
      </c>
      <c r="B2" s="297" t="s">
        <v>1</v>
      </c>
      <c r="C2" s="268" t="s">
        <v>106</v>
      </c>
      <c r="D2" s="268" t="s">
        <v>109</v>
      </c>
      <c r="E2" s="269" t="s">
        <v>27</v>
      </c>
      <c r="F2" s="268" t="s">
        <v>29</v>
      </c>
    </row>
    <row r="3" spans="1:7" s="30" customFormat="1" ht="24.95" customHeight="1" thickBot="1">
      <c r="A3" s="96" t="s">
        <v>28</v>
      </c>
      <c r="B3" s="97"/>
      <c r="C3" s="275"/>
      <c r="D3" s="276">
        <f>SUM(D4:D18)</f>
        <v>0</v>
      </c>
      <c r="E3" s="278"/>
      <c r="F3" s="276">
        <f>SUM(F4:F18)</f>
        <v>0</v>
      </c>
      <c r="G3" s="13"/>
    </row>
    <row r="4" spans="1:7" ht="54.95" customHeight="1" thickBot="1">
      <c r="A4" s="105"/>
      <c r="B4" s="274"/>
      <c r="C4" s="284">
        <v>1126</v>
      </c>
      <c r="D4" s="245">
        <f>IF($D$1="x",B4*C4,0)</f>
        <v>0</v>
      </c>
      <c r="E4" s="279">
        <v>22.55</v>
      </c>
      <c r="F4" s="283">
        <f>IF($F$1="x",B4*E4,0)</f>
        <v>0</v>
      </c>
    </row>
    <row r="5" spans="1:7" ht="169.9" customHeight="1" thickBot="1">
      <c r="A5" s="159" t="s">
        <v>183</v>
      </c>
      <c r="B5" s="300"/>
      <c r="C5" s="280"/>
      <c r="D5" s="301"/>
      <c r="E5" s="280"/>
      <c r="F5" s="301"/>
    </row>
    <row r="6" spans="1:7" s="30" customFormat="1" ht="25.5" customHeight="1" thickBot="1">
      <c r="A6" s="266" t="s">
        <v>124</v>
      </c>
      <c r="B6" s="267"/>
      <c r="C6" s="685">
        <v>1.4500000000000001E-2</v>
      </c>
      <c r="D6" s="685"/>
      <c r="E6" s="678"/>
      <c r="F6" s="679"/>
    </row>
    <row r="7" spans="1:7" s="30" customFormat="1" ht="25.5" customHeight="1" thickBot="1">
      <c r="A7" s="414" t="s">
        <v>127</v>
      </c>
      <c r="B7" s="415"/>
      <c r="C7" s="430">
        <f>C6*B7</f>
        <v>0</v>
      </c>
      <c r="D7" s="427"/>
      <c r="E7" s="417"/>
      <c r="F7" s="429"/>
    </row>
    <row r="8" spans="1:7" s="30" customFormat="1" ht="25.5" customHeight="1" thickBot="1">
      <c r="A8" s="266" t="s">
        <v>126</v>
      </c>
      <c r="B8" s="267"/>
      <c r="C8" s="678">
        <v>5.2600000000000001E-2</v>
      </c>
      <c r="D8" s="678"/>
      <c r="E8" s="678"/>
      <c r="F8" s="679"/>
    </row>
    <row r="9" spans="1:7" s="30" customFormat="1" ht="25.5" customHeight="1" thickBot="1">
      <c r="A9" s="414" t="s">
        <v>128</v>
      </c>
      <c r="B9" s="415"/>
      <c r="C9" s="418">
        <f>C8*B9</f>
        <v>0</v>
      </c>
      <c r="D9" s="417"/>
      <c r="E9" s="419"/>
      <c r="F9" s="420"/>
    </row>
    <row r="10" spans="1:7" ht="40.5" customHeight="1" thickBot="1">
      <c r="A10" s="303" t="s">
        <v>0</v>
      </c>
      <c r="B10" s="271" t="s">
        <v>1</v>
      </c>
      <c r="C10" s="268" t="s">
        <v>106</v>
      </c>
      <c r="D10" s="268" t="s">
        <v>109</v>
      </c>
      <c r="E10" s="298" t="s">
        <v>27</v>
      </c>
      <c r="F10" s="299" t="s">
        <v>29</v>
      </c>
    </row>
    <row r="11" spans="1:7" s="160" customFormat="1" ht="35.1" customHeight="1">
      <c r="A11" s="304" t="s">
        <v>186</v>
      </c>
      <c r="B11" s="250"/>
      <c r="C11" s="309">
        <v>316.5</v>
      </c>
      <c r="D11" s="290">
        <f t="shared" ref="D11:D12" si="0">IF($D$1="x",B11*C11,0)</f>
        <v>0</v>
      </c>
      <c r="E11" s="311">
        <v>6.35</v>
      </c>
      <c r="F11" s="290">
        <f t="shared" ref="F11:F16" si="1">IF($F$1="x",B11*E11,0)</f>
        <v>0</v>
      </c>
    </row>
    <row r="12" spans="1:7" s="160" customFormat="1" ht="24.95" customHeight="1">
      <c r="A12" s="305" t="s">
        <v>178</v>
      </c>
      <c r="B12" s="247"/>
      <c r="C12" s="289">
        <v>172.5</v>
      </c>
      <c r="D12" s="295">
        <f t="shared" si="0"/>
        <v>0</v>
      </c>
      <c r="E12" s="293">
        <v>3.45</v>
      </c>
      <c r="F12" s="295">
        <f t="shared" si="1"/>
        <v>0</v>
      </c>
    </row>
    <row r="13" spans="1:7" s="160" customFormat="1" ht="24.95" customHeight="1">
      <c r="A13" s="306" t="s">
        <v>110</v>
      </c>
      <c r="B13" s="247"/>
      <c r="C13" s="289" t="s">
        <v>66</v>
      </c>
      <c r="D13" s="295">
        <v>0</v>
      </c>
      <c r="E13" s="293">
        <v>0</v>
      </c>
      <c r="F13" s="295">
        <f t="shared" si="1"/>
        <v>0</v>
      </c>
    </row>
    <row r="14" spans="1:7" s="160" customFormat="1" ht="24.95" customHeight="1">
      <c r="A14" s="306" t="s">
        <v>114</v>
      </c>
      <c r="B14" s="247"/>
      <c r="C14" s="289" t="s">
        <v>66</v>
      </c>
      <c r="D14" s="295">
        <v>0</v>
      </c>
      <c r="E14" s="293">
        <v>0</v>
      </c>
      <c r="F14" s="295">
        <f t="shared" si="1"/>
        <v>0</v>
      </c>
    </row>
    <row r="15" spans="1:7" s="160" customFormat="1" ht="24.95" customHeight="1">
      <c r="A15" s="306" t="s">
        <v>112</v>
      </c>
      <c r="B15" s="247"/>
      <c r="C15" s="289" t="s">
        <v>66</v>
      </c>
      <c r="D15" s="295">
        <v>0</v>
      </c>
      <c r="E15" s="293">
        <v>0</v>
      </c>
      <c r="F15" s="295">
        <f t="shared" si="1"/>
        <v>0</v>
      </c>
    </row>
    <row r="16" spans="1:7" s="160" customFormat="1" ht="24.95" customHeight="1">
      <c r="A16" s="306" t="s">
        <v>113</v>
      </c>
      <c r="B16" s="247"/>
      <c r="C16" s="289" t="s">
        <v>66</v>
      </c>
      <c r="D16" s="295">
        <v>0</v>
      </c>
      <c r="E16" s="293">
        <v>0</v>
      </c>
      <c r="F16" s="295">
        <f t="shared" si="1"/>
        <v>0</v>
      </c>
    </row>
    <row r="17" spans="1:10" s="160" customFormat="1" ht="35.1" customHeight="1">
      <c r="A17" s="308" t="s">
        <v>181</v>
      </c>
      <c r="B17" s="247"/>
      <c r="C17" s="289">
        <v>247.5</v>
      </c>
      <c r="D17" s="295">
        <f>IF($D$1="x",B17*C17,0)</f>
        <v>0</v>
      </c>
      <c r="E17" s="294">
        <v>4.95</v>
      </c>
      <c r="F17" s="291">
        <f t="shared" ref="F17:F18" si="2">IF($F$1="x",B17*E17,0)</f>
        <v>0</v>
      </c>
    </row>
    <row r="18" spans="1:10" s="160" customFormat="1" ht="24.95" customHeight="1" thickBot="1">
      <c r="A18" s="288" t="s">
        <v>169</v>
      </c>
      <c r="B18" s="248"/>
      <c r="C18" s="310">
        <v>328.9</v>
      </c>
      <c r="D18" s="292">
        <f>IF($D$1="x",B18*C18,0)</f>
        <v>0</v>
      </c>
      <c r="E18" s="312">
        <v>3.8</v>
      </c>
      <c r="F18" s="296">
        <f t="shared" si="2"/>
        <v>0</v>
      </c>
    </row>
    <row r="19" spans="1:10" ht="114.95" customHeight="1" thickBot="1">
      <c r="A19" s="693" t="s">
        <v>237</v>
      </c>
      <c r="B19" s="645"/>
      <c r="C19" s="694"/>
      <c r="D19" s="694"/>
      <c r="E19" s="695"/>
      <c r="F19" s="696"/>
    </row>
    <row r="20" spans="1:10" ht="120" customHeight="1">
      <c r="A20" s="264"/>
      <c r="B20" s="259"/>
      <c r="C20" s="424" t="s">
        <v>125</v>
      </c>
      <c r="D20" s="425"/>
      <c r="E20" s="425"/>
      <c r="F20" s="426"/>
      <c r="G20" s="32">
        <v>8</v>
      </c>
      <c r="H20" s="24"/>
      <c r="I20" s="24"/>
      <c r="J20" s="24"/>
    </row>
    <row r="21" spans="1:10" ht="16.5" thickBot="1">
      <c r="A21" s="423" t="s">
        <v>129</v>
      </c>
      <c r="B21" s="260"/>
      <c r="C21" s="260"/>
      <c r="D21" s="260"/>
      <c r="E21" s="260"/>
      <c r="F21" s="265"/>
      <c r="G21" s="32">
        <v>9</v>
      </c>
      <c r="H21" s="24"/>
      <c r="I21" s="24"/>
      <c r="J21" s="24"/>
    </row>
    <row r="27" spans="1:10">
      <c r="A27" s="13"/>
    </row>
    <row r="28" spans="1:10">
      <c r="A28" s="13"/>
    </row>
    <row r="29" spans="1:10">
      <c r="A29" s="13"/>
    </row>
    <row r="30" spans="1:10">
      <c r="A30" s="13"/>
    </row>
    <row r="31" spans="1:10">
      <c r="A31" s="13"/>
    </row>
    <row r="32" spans="1:10">
      <c r="A32" s="13"/>
    </row>
    <row r="33" spans="1:1">
      <c r="A33" s="13"/>
    </row>
    <row r="34" spans="1:1">
      <c r="A34" s="13"/>
    </row>
    <row r="35" spans="1:1">
      <c r="A35" s="13"/>
    </row>
    <row r="36" spans="1:1">
      <c r="A36" s="13"/>
    </row>
  </sheetData>
  <mergeCells count="3">
    <mergeCell ref="C6:F6"/>
    <mergeCell ref="C8:F8"/>
    <mergeCell ref="A19:F19"/>
  </mergeCells>
  <dataValidations count="1">
    <dataValidation type="list" allowBlank="1" showInputMessage="1" showErrorMessage="1" sqref="B11:B18">
      <formula1>$B$11:$B$57</formula1>
    </dataValidation>
  </dataValidations>
  <printOptions horizontalCentered="1"/>
  <pageMargins left="0.70866141732283472" right="0.70866141732283472" top="0.74803149606299213" bottom="0.74803149606299213" header="0.31496062992125984" footer="0.31496062992125984"/>
  <pageSetup paperSize="9" scale="39" orientation="portrait" r:id="rId1"/>
  <headerFooter alignWithMargins="0">
    <oddFooter>&amp;C&amp;F</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'Ansprechpartner&amp;Vorgehensweisen'!$B$9:$B$58</xm:f>
          </x14:formula1>
          <xm:sqref>B4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9">
    <tabColor rgb="FF92D050"/>
    <pageSetUpPr fitToPage="1"/>
  </sheetPr>
  <dimension ref="A1:J40"/>
  <sheetViews>
    <sheetView zoomScale="50" zoomScaleNormal="50" workbookViewId="0">
      <selection activeCell="A20" sqref="A20:F20"/>
    </sheetView>
  </sheetViews>
  <sheetFormatPr baseColWidth="10" defaultRowHeight="12.75"/>
  <cols>
    <col min="1" max="1" width="101.140625" style="3" bestFit="1" customWidth="1"/>
    <col min="2" max="2" width="15.7109375" style="3" customWidth="1"/>
    <col min="3" max="3" width="34.5703125" style="3" bestFit="1" customWidth="1"/>
    <col min="4" max="4" width="25.7109375" style="3" customWidth="1"/>
    <col min="5" max="5" width="34.5703125" style="3" bestFit="1" customWidth="1"/>
    <col min="6" max="6" width="25.7109375" style="3" customWidth="1"/>
    <col min="7" max="251" width="11.42578125" style="3"/>
    <col min="252" max="252" width="76.7109375" style="3" customWidth="1"/>
    <col min="253" max="253" width="14.140625" style="3" customWidth="1"/>
    <col min="254" max="257" width="15.7109375" style="3" customWidth="1"/>
    <col min="258" max="507" width="11.42578125" style="3"/>
    <col min="508" max="508" width="76.7109375" style="3" customWidth="1"/>
    <col min="509" max="509" width="14.140625" style="3" customWidth="1"/>
    <col min="510" max="513" width="15.7109375" style="3" customWidth="1"/>
    <col min="514" max="763" width="11.42578125" style="3"/>
    <col min="764" max="764" width="76.7109375" style="3" customWidth="1"/>
    <col min="765" max="765" width="14.140625" style="3" customWidth="1"/>
    <col min="766" max="769" width="15.7109375" style="3" customWidth="1"/>
    <col min="770" max="1019" width="11.42578125" style="3"/>
    <col min="1020" max="1020" width="76.7109375" style="3" customWidth="1"/>
    <col min="1021" max="1021" width="14.140625" style="3" customWidth="1"/>
    <col min="1022" max="1025" width="15.7109375" style="3" customWidth="1"/>
    <col min="1026" max="1275" width="11.42578125" style="3"/>
    <col min="1276" max="1276" width="76.7109375" style="3" customWidth="1"/>
    <col min="1277" max="1277" width="14.140625" style="3" customWidth="1"/>
    <col min="1278" max="1281" width="15.7109375" style="3" customWidth="1"/>
    <col min="1282" max="1531" width="11.42578125" style="3"/>
    <col min="1532" max="1532" width="76.7109375" style="3" customWidth="1"/>
    <col min="1533" max="1533" width="14.140625" style="3" customWidth="1"/>
    <col min="1534" max="1537" width="15.7109375" style="3" customWidth="1"/>
    <col min="1538" max="1787" width="11.42578125" style="3"/>
    <col min="1788" max="1788" width="76.7109375" style="3" customWidth="1"/>
    <col min="1789" max="1789" width="14.140625" style="3" customWidth="1"/>
    <col min="1790" max="1793" width="15.7109375" style="3" customWidth="1"/>
    <col min="1794" max="2043" width="11.42578125" style="3"/>
    <col min="2044" max="2044" width="76.7109375" style="3" customWidth="1"/>
    <col min="2045" max="2045" width="14.140625" style="3" customWidth="1"/>
    <col min="2046" max="2049" width="15.7109375" style="3" customWidth="1"/>
    <col min="2050" max="2299" width="11.42578125" style="3"/>
    <col min="2300" max="2300" width="76.7109375" style="3" customWidth="1"/>
    <col min="2301" max="2301" width="14.140625" style="3" customWidth="1"/>
    <col min="2302" max="2305" width="15.7109375" style="3" customWidth="1"/>
    <col min="2306" max="2555" width="11.42578125" style="3"/>
    <col min="2556" max="2556" width="76.7109375" style="3" customWidth="1"/>
    <col min="2557" max="2557" width="14.140625" style="3" customWidth="1"/>
    <col min="2558" max="2561" width="15.7109375" style="3" customWidth="1"/>
    <col min="2562" max="2811" width="11.42578125" style="3"/>
    <col min="2812" max="2812" width="76.7109375" style="3" customWidth="1"/>
    <col min="2813" max="2813" width="14.140625" style="3" customWidth="1"/>
    <col min="2814" max="2817" width="15.7109375" style="3" customWidth="1"/>
    <col min="2818" max="3067" width="11.42578125" style="3"/>
    <col min="3068" max="3068" width="76.7109375" style="3" customWidth="1"/>
    <col min="3069" max="3069" width="14.140625" style="3" customWidth="1"/>
    <col min="3070" max="3073" width="15.7109375" style="3" customWidth="1"/>
    <col min="3074" max="3323" width="11.42578125" style="3"/>
    <col min="3324" max="3324" width="76.7109375" style="3" customWidth="1"/>
    <col min="3325" max="3325" width="14.140625" style="3" customWidth="1"/>
    <col min="3326" max="3329" width="15.7109375" style="3" customWidth="1"/>
    <col min="3330" max="3579" width="11.42578125" style="3"/>
    <col min="3580" max="3580" width="76.7109375" style="3" customWidth="1"/>
    <col min="3581" max="3581" width="14.140625" style="3" customWidth="1"/>
    <col min="3582" max="3585" width="15.7109375" style="3" customWidth="1"/>
    <col min="3586" max="3835" width="11.42578125" style="3"/>
    <col min="3836" max="3836" width="76.7109375" style="3" customWidth="1"/>
    <col min="3837" max="3837" width="14.140625" style="3" customWidth="1"/>
    <col min="3838" max="3841" width="15.7109375" style="3" customWidth="1"/>
    <col min="3842" max="4091" width="11.42578125" style="3"/>
    <col min="4092" max="4092" width="76.7109375" style="3" customWidth="1"/>
    <col min="4093" max="4093" width="14.140625" style="3" customWidth="1"/>
    <col min="4094" max="4097" width="15.7109375" style="3" customWidth="1"/>
    <col min="4098" max="4347" width="11.42578125" style="3"/>
    <col min="4348" max="4348" width="76.7109375" style="3" customWidth="1"/>
    <col min="4349" max="4349" width="14.140625" style="3" customWidth="1"/>
    <col min="4350" max="4353" width="15.7109375" style="3" customWidth="1"/>
    <col min="4354" max="4603" width="11.42578125" style="3"/>
    <col min="4604" max="4604" width="76.7109375" style="3" customWidth="1"/>
    <col min="4605" max="4605" width="14.140625" style="3" customWidth="1"/>
    <col min="4606" max="4609" width="15.7109375" style="3" customWidth="1"/>
    <col min="4610" max="4859" width="11.42578125" style="3"/>
    <col min="4860" max="4860" width="76.7109375" style="3" customWidth="1"/>
    <col min="4861" max="4861" width="14.140625" style="3" customWidth="1"/>
    <col min="4862" max="4865" width="15.7109375" style="3" customWidth="1"/>
    <col min="4866" max="5115" width="11.42578125" style="3"/>
    <col min="5116" max="5116" width="76.7109375" style="3" customWidth="1"/>
    <col min="5117" max="5117" width="14.140625" style="3" customWidth="1"/>
    <col min="5118" max="5121" width="15.7109375" style="3" customWidth="1"/>
    <col min="5122" max="5371" width="11.42578125" style="3"/>
    <col min="5372" max="5372" width="76.7109375" style="3" customWidth="1"/>
    <col min="5373" max="5373" width="14.140625" style="3" customWidth="1"/>
    <col min="5374" max="5377" width="15.7109375" style="3" customWidth="1"/>
    <col min="5378" max="5627" width="11.42578125" style="3"/>
    <col min="5628" max="5628" width="76.7109375" style="3" customWidth="1"/>
    <col min="5629" max="5629" width="14.140625" style="3" customWidth="1"/>
    <col min="5630" max="5633" width="15.7109375" style="3" customWidth="1"/>
    <col min="5634" max="5883" width="11.42578125" style="3"/>
    <col min="5884" max="5884" width="76.7109375" style="3" customWidth="1"/>
    <col min="5885" max="5885" width="14.140625" style="3" customWidth="1"/>
    <col min="5886" max="5889" width="15.7109375" style="3" customWidth="1"/>
    <col min="5890" max="6139" width="11.42578125" style="3"/>
    <col min="6140" max="6140" width="76.7109375" style="3" customWidth="1"/>
    <col min="6141" max="6141" width="14.140625" style="3" customWidth="1"/>
    <col min="6142" max="6145" width="15.7109375" style="3" customWidth="1"/>
    <col min="6146" max="6395" width="11.42578125" style="3"/>
    <col min="6396" max="6396" width="76.7109375" style="3" customWidth="1"/>
    <col min="6397" max="6397" width="14.140625" style="3" customWidth="1"/>
    <col min="6398" max="6401" width="15.7109375" style="3" customWidth="1"/>
    <col min="6402" max="6651" width="11.42578125" style="3"/>
    <col min="6652" max="6652" width="76.7109375" style="3" customWidth="1"/>
    <col min="6653" max="6653" width="14.140625" style="3" customWidth="1"/>
    <col min="6654" max="6657" width="15.7109375" style="3" customWidth="1"/>
    <col min="6658" max="6907" width="11.42578125" style="3"/>
    <col min="6908" max="6908" width="76.7109375" style="3" customWidth="1"/>
    <col min="6909" max="6909" width="14.140625" style="3" customWidth="1"/>
    <col min="6910" max="6913" width="15.7109375" style="3" customWidth="1"/>
    <col min="6914" max="7163" width="11.42578125" style="3"/>
    <col min="7164" max="7164" width="76.7109375" style="3" customWidth="1"/>
    <col min="7165" max="7165" width="14.140625" style="3" customWidth="1"/>
    <col min="7166" max="7169" width="15.7109375" style="3" customWidth="1"/>
    <col min="7170" max="7419" width="11.42578125" style="3"/>
    <col min="7420" max="7420" width="76.7109375" style="3" customWidth="1"/>
    <col min="7421" max="7421" width="14.140625" style="3" customWidth="1"/>
    <col min="7422" max="7425" width="15.7109375" style="3" customWidth="1"/>
    <col min="7426" max="7675" width="11.42578125" style="3"/>
    <col min="7676" max="7676" width="76.7109375" style="3" customWidth="1"/>
    <col min="7677" max="7677" width="14.140625" style="3" customWidth="1"/>
    <col min="7678" max="7681" width="15.7109375" style="3" customWidth="1"/>
    <col min="7682" max="7931" width="11.42578125" style="3"/>
    <col min="7932" max="7932" width="76.7109375" style="3" customWidth="1"/>
    <col min="7933" max="7933" width="14.140625" style="3" customWidth="1"/>
    <col min="7934" max="7937" width="15.7109375" style="3" customWidth="1"/>
    <col min="7938" max="8187" width="11.42578125" style="3"/>
    <col min="8188" max="8188" width="76.7109375" style="3" customWidth="1"/>
    <col min="8189" max="8189" width="14.140625" style="3" customWidth="1"/>
    <col min="8190" max="8193" width="15.7109375" style="3" customWidth="1"/>
    <col min="8194" max="8443" width="11.42578125" style="3"/>
    <col min="8444" max="8444" width="76.7109375" style="3" customWidth="1"/>
    <col min="8445" max="8445" width="14.140625" style="3" customWidth="1"/>
    <col min="8446" max="8449" width="15.7109375" style="3" customWidth="1"/>
    <col min="8450" max="8699" width="11.42578125" style="3"/>
    <col min="8700" max="8700" width="76.7109375" style="3" customWidth="1"/>
    <col min="8701" max="8701" width="14.140625" style="3" customWidth="1"/>
    <col min="8702" max="8705" width="15.7109375" style="3" customWidth="1"/>
    <col min="8706" max="8955" width="11.42578125" style="3"/>
    <col min="8956" max="8956" width="76.7109375" style="3" customWidth="1"/>
    <col min="8957" max="8957" width="14.140625" style="3" customWidth="1"/>
    <col min="8958" max="8961" width="15.7109375" style="3" customWidth="1"/>
    <col min="8962" max="9211" width="11.42578125" style="3"/>
    <col min="9212" max="9212" width="76.7109375" style="3" customWidth="1"/>
    <col min="9213" max="9213" width="14.140625" style="3" customWidth="1"/>
    <col min="9214" max="9217" width="15.7109375" style="3" customWidth="1"/>
    <col min="9218" max="9467" width="11.42578125" style="3"/>
    <col min="9468" max="9468" width="76.7109375" style="3" customWidth="1"/>
    <col min="9469" max="9469" width="14.140625" style="3" customWidth="1"/>
    <col min="9470" max="9473" width="15.7109375" style="3" customWidth="1"/>
    <col min="9474" max="9723" width="11.42578125" style="3"/>
    <col min="9724" max="9724" width="76.7109375" style="3" customWidth="1"/>
    <col min="9725" max="9725" width="14.140625" style="3" customWidth="1"/>
    <col min="9726" max="9729" width="15.7109375" style="3" customWidth="1"/>
    <col min="9730" max="9979" width="11.42578125" style="3"/>
    <col min="9980" max="9980" width="76.7109375" style="3" customWidth="1"/>
    <col min="9981" max="9981" width="14.140625" style="3" customWidth="1"/>
    <col min="9982" max="9985" width="15.7109375" style="3" customWidth="1"/>
    <col min="9986" max="10235" width="11.42578125" style="3"/>
    <col min="10236" max="10236" width="76.7109375" style="3" customWidth="1"/>
    <col min="10237" max="10237" width="14.140625" style="3" customWidth="1"/>
    <col min="10238" max="10241" width="15.7109375" style="3" customWidth="1"/>
    <col min="10242" max="10491" width="11.42578125" style="3"/>
    <col min="10492" max="10492" width="76.7109375" style="3" customWidth="1"/>
    <col min="10493" max="10493" width="14.140625" style="3" customWidth="1"/>
    <col min="10494" max="10497" width="15.7109375" style="3" customWidth="1"/>
    <col min="10498" max="10747" width="11.42578125" style="3"/>
    <col min="10748" max="10748" width="76.7109375" style="3" customWidth="1"/>
    <col min="10749" max="10749" width="14.140625" style="3" customWidth="1"/>
    <col min="10750" max="10753" width="15.7109375" style="3" customWidth="1"/>
    <col min="10754" max="11003" width="11.42578125" style="3"/>
    <col min="11004" max="11004" width="76.7109375" style="3" customWidth="1"/>
    <col min="11005" max="11005" width="14.140625" style="3" customWidth="1"/>
    <col min="11006" max="11009" width="15.7109375" style="3" customWidth="1"/>
    <col min="11010" max="11259" width="11.42578125" style="3"/>
    <col min="11260" max="11260" width="76.7109375" style="3" customWidth="1"/>
    <col min="11261" max="11261" width="14.140625" style="3" customWidth="1"/>
    <col min="11262" max="11265" width="15.7109375" style="3" customWidth="1"/>
    <col min="11266" max="11515" width="11.42578125" style="3"/>
    <col min="11516" max="11516" width="76.7109375" style="3" customWidth="1"/>
    <col min="11517" max="11517" width="14.140625" style="3" customWidth="1"/>
    <col min="11518" max="11521" width="15.7109375" style="3" customWidth="1"/>
    <col min="11522" max="11771" width="11.42578125" style="3"/>
    <col min="11772" max="11772" width="76.7109375" style="3" customWidth="1"/>
    <col min="11773" max="11773" width="14.140625" style="3" customWidth="1"/>
    <col min="11774" max="11777" width="15.7109375" style="3" customWidth="1"/>
    <col min="11778" max="12027" width="11.42578125" style="3"/>
    <col min="12028" max="12028" width="76.7109375" style="3" customWidth="1"/>
    <col min="12029" max="12029" width="14.140625" style="3" customWidth="1"/>
    <col min="12030" max="12033" width="15.7109375" style="3" customWidth="1"/>
    <col min="12034" max="12283" width="11.42578125" style="3"/>
    <col min="12284" max="12284" width="76.7109375" style="3" customWidth="1"/>
    <col min="12285" max="12285" width="14.140625" style="3" customWidth="1"/>
    <col min="12286" max="12289" width="15.7109375" style="3" customWidth="1"/>
    <col min="12290" max="12539" width="11.42578125" style="3"/>
    <col min="12540" max="12540" width="76.7109375" style="3" customWidth="1"/>
    <col min="12541" max="12541" width="14.140625" style="3" customWidth="1"/>
    <col min="12542" max="12545" width="15.7109375" style="3" customWidth="1"/>
    <col min="12546" max="12795" width="11.42578125" style="3"/>
    <col min="12796" max="12796" width="76.7109375" style="3" customWidth="1"/>
    <col min="12797" max="12797" width="14.140625" style="3" customWidth="1"/>
    <col min="12798" max="12801" width="15.7109375" style="3" customWidth="1"/>
    <col min="12802" max="13051" width="11.42578125" style="3"/>
    <col min="13052" max="13052" width="76.7109375" style="3" customWidth="1"/>
    <col min="13053" max="13053" width="14.140625" style="3" customWidth="1"/>
    <col min="13054" max="13057" width="15.7109375" style="3" customWidth="1"/>
    <col min="13058" max="13307" width="11.42578125" style="3"/>
    <col min="13308" max="13308" width="76.7109375" style="3" customWidth="1"/>
    <col min="13309" max="13309" width="14.140625" style="3" customWidth="1"/>
    <col min="13310" max="13313" width="15.7109375" style="3" customWidth="1"/>
    <col min="13314" max="13563" width="11.42578125" style="3"/>
    <col min="13564" max="13564" width="76.7109375" style="3" customWidth="1"/>
    <col min="13565" max="13565" width="14.140625" style="3" customWidth="1"/>
    <col min="13566" max="13569" width="15.7109375" style="3" customWidth="1"/>
    <col min="13570" max="13819" width="11.42578125" style="3"/>
    <col min="13820" max="13820" width="76.7109375" style="3" customWidth="1"/>
    <col min="13821" max="13821" width="14.140625" style="3" customWidth="1"/>
    <col min="13822" max="13825" width="15.7109375" style="3" customWidth="1"/>
    <col min="13826" max="14075" width="11.42578125" style="3"/>
    <col min="14076" max="14076" width="76.7109375" style="3" customWidth="1"/>
    <col min="14077" max="14077" width="14.140625" style="3" customWidth="1"/>
    <col min="14078" max="14081" width="15.7109375" style="3" customWidth="1"/>
    <col min="14082" max="14331" width="11.42578125" style="3"/>
    <col min="14332" max="14332" width="76.7109375" style="3" customWidth="1"/>
    <col min="14333" max="14333" width="14.140625" style="3" customWidth="1"/>
    <col min="14334" max="14337" width="15.7109375" style="3" customWidth="1"/>
    <col min="14338" max="14587" width="11.42578125" style="3"/>
    <col min="14588" max="14588" width="76.7109375" style="3" customWidth="1"/>
    <col min="14589" max="14589" width="14.140625" style="3" customWidth="1"/>
    <col min="14590" max="14593" width="15.7109375" style="3" customWidth="1"/>
    <col min="14594" max="14843" width="11.42578125" style="3"/>
    <col min="14844" max="14844" width="76.7109375" style="3" customWidth="1"/>
    <col min="14845" max="14845" width="14.140625" style="3" customWidth="1"/>
    <col min="14846" max="14849" width="15.7109375" style="3" customWidth="1"/>
    <col min="14850" max="15099" width="11.42578125" style="3"/>
    <col min="15100" max="15100" width="76.7109375" style="3" customWidth="1"/>
    <col min="15101" max="15101" width="14.140625" style="3" customWidth="1"/>
    <col min="15102" max="15105" width="15.7109375" style="3" customWidth="1"/>
    <col min="15106" max="15355" width="11.42578125" style="3"/>
    <col min="15356" max="15356" width="76.7109375" style="3" customWidth="1"/>
    <col min="15357" max="15357" width="14.140625" style="3" customWidth="1"/>
    <col min="15358" max="15361" width="15.7109375" style="3" customWidth="1"/>
    <col min="15362" max="15611" width="11.42578125" style="3"/>
    <col min="15612" max="15612" width="76.7109375" style="3" customWidth="1"/>
    <col min="15613" max="15613" width="14.140625" style="3" customWidth="1"/>
    <col min="15614" max="15617" width="15.7109375" style="3" customWidth="1"/>
    <col min="15618" max="15867" width="11.42578125" style="3"/>
    <col min="15868" max="15868" width="76.7109375" style="3" customWidth="1"/>
    <col min="15869" max="15869" width="14.140625" style="3" customWidth="1"/>
    <col min="15870" max="15873" width="15.7109375" style="3" customWidth="1"/>
    <col min="15874" max="16123" width="11.42578125" style="3"/>
    <col min="16124" max="16124" width="76.7109375" style="3" customWidth="1"/>
    <col min="16125" max="16125" width="14.140625" style="3" customWidth="1"/>
    <col min="16126" max="16129" width="15.7109375" style="3" customWidth="1"/>
    <col min="16130" max="16384" width="11.42578125" style="3"/>
  </cols>
  <sheetData>
    <row r="1" spans="1:7" ht="54.95" customHeight="1" thickBot="1">
      <c r="A1" s="92"/>
      <c r="B1" s="17"/>
      <c r="C1" s="257" t="s">
        <v>32</v>
      </c>
      <c r="D1" s="246" t="s">
        <v>235</v>
      </c>
      <c r="E1" s="257" t="s">
        <v>108</v>
      </c>
      <c r="F1" s="246" t="s">
        <v>235</v>
      </c>
    </row>
    <row r="2" spans="1:7" ht="64.5" thickBot="1">
      <c r="A2" s="313" t="s">
        <v>179</v>
      </c>
      <c r="B2" s="261" t="s">
        <v>1</v>
      </c>
      <c r="C2" s="268" t="s">
        <v>106</v>
      </c>
      <c r="D2" s="268" t="s">
        <v>107</v>
      </c>
      <c r="E2" s="269" t="s">
        <v>27</v>
      </c>
      <c r="F2" s="268" t="s">
        <v>29</v>
      </c>
    </row>
    <row r="3" spans="1:7" s="30" customFormat="1" ht="24.95" customHeight="1" thickBot="1">
      <c r="A3" s="96" t="s">
        <v>28</v>
      </c>
      <c r="B3" s="40"/>
      <c r="C3" s="275"/>
      <c r="D3" s="276">
        <f>SUM(D4:D19)</f>
        <v>0</v>
      </c>
      <c r="E3" s="278"/>
      <c r="F3" s="276">
        <f>SUM(F4:F19)</f>
        <v>0</v>
      </c>
      <c r="G3" s="13">
        <v>6</v>
      </c>
    </row>
    <row r="4" spans="1:7" s="1" customFormat="1" ht="54.95" customHeight="1" thickBot="1">
      <c r="A4" s="697" t="s">
        <v>180</v>
      </c>
      <c r="B4" s="274"/>
      <c r="C4" s="284">
        <v>1652.5</v>
      </c>
      <c r="D4" s="245">
        <f>IF($D$1="x",B4*C4,0)</f>
        <v>0</v>
      </c>
      <c r="E4" s="285">
        <v>30.6</v>
      </c>
      <c r="F4" s="245">
        <f>IF($F$1="x",B4*E4,0)</f>
        <v>0</v>
      </c>
    </row>
    <row r="5" spans="1:7" ht="116.45" customHeight="1" thickBot="1">
      <c r="A5" s="698"/>
      <c r="B5" s="314"/>
      <c r="C5" s="374"/>
      <c r="D5" s="376"/>
      <c r="E5" s="374"/>
      <c r="F5" s="375"/>
    </row>
    <row r="6" spans="1:7" s="30" customFormat="1" ht="25.5" customHeight="1" thickBot="1">
      <c r="A6" s="266" t="s">
        <v>124</v>
      </c>
      <c r="B6" s="267"/>
      <c r="C6" s="685">
        <v>1</v>
      </c>
      <c r="D6" s="685"/>
      <c r="E6" s="678"/>
      <c r="F6" s="679"/>
    </row>
    <row r="7" spans="1:7" s="30" customFormat="1" ht="25.5" customHeight="1" thickBot="1">
      <c r="A7" s="414" t="s">
        <v>127</v>
      </c>
      <c r="B7" s="415">
        <v>0</v>
      </c>
      <c r="C7" s="430">
        <f>C6*B7</f>
        <v>0</v>
      </c>
      <c r="D7" s="630"/>
      <c r="E7" s="628"/>
      <c r="F7" s="629"/>
    </row>
    <row r="8" spans="1:7" s="30" customFormat="1" ht="25.5" customHeight="1" thickBot="1">
      <c r="A8" s="266" t="s">
        <v>126</v>
      </c>
      <c r="B8" s="267"/>
      <c r="C8" s="678">
        <v>5.2600000000000001E-2</v>
      </c>
      <c r="D8" s="678"/>
      <c r="E8" s="678"/>
      <c r="F8" s="679"/>
    </row>
    <row r="9" spans="1:7" s="30" customFormat="1" ht="25.5" customHeight="1" thickBot="1">
      <c r="A9" s="414" t="s">
        <v>128</v>
      </c>
      <c r="B9" s="415">
        <v>0</v>
      </c>
      <c r="C9" s="418">
        <f>C8*B9</f>
        <v>0</v>
      </c>
      <c r="D9" s="628"/>
      <c r="E9" s="419"/>
      <c r="F9" s="420"/>
    </row>
    <row r="10" spans="1:7" ht="40.5" customHeight="1" thickBot="1">
      <c r="A10" s="272" t="s">
        <v>3</v>
      </c>
      <c r="B10" s="258" t="s">
        <v>1</v>
      </c>
      <c r="C10" s="302" t="s">
        <v>106</v>
      </c>
      <c r="D10" s="302" t="s">
        <v>107</v>
      </c>
      <c r="E10" s="273" t="s">
        <v>27</v>
      </c>
      <c r="F10" s="273" t="s">
        <v>29</v>
      </c>
    </row>
    <row r="11" spans="1:7" s="161" customFormat="1" ht="24.95" customHeight="1" thickBot="1">
      <c r="A11" s="315" t="s">
        <v>176</v>
      </c>
      <c r="B11" s="316"/>
      <c r="C11" s="320">
        <v>241.5</v>
      </c>
      <c r="D11" s="144">
        <f>IF($D$1="x",B11*C11,0)</f>
        <v>0</v>
      </c>
      <c r="E11" s="317">
        <v>4.5</v>
      </c>
      <c r="F11" s="200">
        <f>IF($F$1="x",B11*E11,0)</f>
        <v>0</v>
      </c>
    </row>
    <row r="12" spans="1:7" ht="35.1" customHeight="1">
      <c r="A12" s="307" t="s">
        <v>185</v>
      </c>
      <c r="B12" s="247"/>
      <c r="C12" s="309">
        <v>316.5</v>
      </c>
      <c r="D12" s="290">
        <f t="shared" ref="D12:D13" si="0">IF($D$1="x",B12*C12,0)</f>
        <v>0</v>
      </c>
      <c r="E12" s="311">
        <v>6.35</v>
      </c>
      <c r="F12" s="318">
        <f t="shared" ref="F12:F19" si="1">IF($F$1="x",B12*E12,0)</f>
        <v>0</v>
      </c>
    </row>
    <row r="13" spans="1:7" ht="24.95" customHeight="1">
      <c r="A13" s="305" t="s">
        <v>239</v>
      </c>
      <c r="B13" s="247"/>
      <c r="C13" s="289">
        <v>172.5</v>
      </c>
      <c r="D13" s="295">
        <f t="shared" si="0"/>
        <v>0</v>
      </c>
      <c r="E13" s="293">
        <v>3.45</v>
      </c>
      <c r="F13" s="318">
        <f t="shared" si="1"/>
        <v>0</v>
      </c>
    </row>
    <row r="14" spans="1:7" s="160" customFormat="1" ht="24.95" customHeight="1">
      <c r="A14" s="287" t="s">
        <v>110</v>
      </c>
      <c r="B14" s="247"/>
      <c r="C14" s="289" t="s">
        <v>66</v>
      </c>
      <c r="D14" s="295">
        <v>0</v>
      </c>
      <c r="E14" s="293">
        <v>0</v>
      </c>
      <c r="F14" s="286">
        <f t="shared" si="1"/>
        <v>0</v>
      </c>
    </row>
    <row r="15" spans="1:7" s="160" customFormat="1" ht="24.95" customHeight="1">
      <c r="A15" s="287" t="s">
        <v>111</v>
      </c>
      <c r="B15" s="247"/>
      <c r="C15" s="289" t="s">
        <v>66</v>
      </c>
      <c r="D15" s="295">
        <v>0</v>
      </c>
      <c r="E15" s="293">
        <v>0</v>
      </c>
      <c r="F15" s="286">
        <f t="shared" si="1"/>
        <v>0</v>
      </c>
    </row>
    <row r="16" spans="1:7" s="160" customFormat="1" ht="24.95" customHeight="1">
      <c r="A16" s="287" t="s">
        <v>112</v>
      </c>
      <c r="B16" s="247"/>
      <c r="C16" s="289" t="s">
        <v>66</v>
      </c>
      <c r="D16" s="295">
        <v>0</v>
      </c>
      <c r="E16" s="293">
        <v>0</v>
      </c>
      <c r="F16" s="286">
        <f t="shared" si="1"/>
        <v>0</v>
      </c>
    </row>
    <row r="17" spans="1:10" s="160" customFormat="1" ht="24.95" customHeight="1">
      <c r="A17" s="287" t="s">
        <v>113</v>
      </c>
      <c r="B17" s="247"/>
      <c r="C17" s="289" t="s">
        <v>66</v>
      </c>
      <c r="D17" s="295">
        <v>0</v>
      </c>
      <c r="E17" s="293">
        <v>0</v>
      </c>
      <c r="F17" s="286">
        <f t="shared" si="1"/>
        <v>0</v>
      </c>
    </row>
    <row r="18" spans="1:10" ht="45" customHeight="1">
      <c r="A18" s="308" t="s">
        <v>182</v>
      </c>
      <c r="B18" s="247"/>
      <c r="C18" s="289">
        <v>247.5</v>
      </c>
      <c r="D18" s="295">
        <f>IF($D$1="x",B18*C18,0)</f>
        <v>0</v>
      </c>
      <c r="E18" s="294">
        <v>4.95</v>
      </c>
      <c r="F18" s="318">
        <f t="shared" si="1"/>
        <v>0</v>
      </c>
    </row>
    <row r="19" spans="1:10" ht="24.95" customHeight="1" thickBot="1">
      <c r="A19" s="288" t="s">
        <v>169</v>
      </c>
      <c r="B19" s="248"/>
      <c r="C19" s="310">
        <v>328.9</v>
      </c>
      <c r="D19" s="292">
        <f>IF($D$1="x",B19*C19,0)</f>
        <v>0</v>
      </c>
      <c r="E19" s="312">
        <v>3.8</v>
      </c>
      <c r="F19" s="319">
        <f t="shared" si="1"/>
        <v>0</v>
      </c>
    </row>
    <row r="20" spans="1:10" s="1" customFormat="1" ht="114.95" customHeight="1" thickBot="1">
      <c r="A20" s="693" t="s">
        <v>237</v>
      </c>
      <c r="B20" s="645"/>
      <c r="C20" s="694"/>
      <c r="D20" s="694"/>
      <c r="E20" s="695"/>
      <c r="F20" s="696"/>
    </row>
    <row r="21" spans="1:10" s="1" customFormat="1" ht="120" customHeight="1">
      <c r="A21" s="264"/>
      <c r="B21" s="259"/>
      <c r="C21" s="424" t="s">
        <v>125</v>
      </c>
      <c r="D21" s="425"/>
      <c r="E21" s="425"/>
      <c r="F21" s="426"/>
      <c r="G21" s="32">
        <v>8</v>
      </c>
      <c r="H21" s="24"/>
      <c r="I21" s="24"/>
      <c r="J21" s="24"/>
    </row>
    <row r="22" spans="1:10" s="1" customFormat="1" ht="16.5" thickBot="1">
      <c r="A22" s="423" t="s">
        <v>129</v>
      </c>
      <c r="B22" s="260"/>
      <c r="C22" s="260"/>
      <c r="D22" s="260"/>
      <c r="E22" s="260"/>
      <c r="F22" s="265"/>
      <c r="G22" s="32">
        <v>9</v>
      </c>
      <c r="H22" s="24"/>
      <c r="I22" s="24"/>
      <c r="J22" s="24"/>
    </row>
    <row r="23" spans="1:10">
      <c r="B23" s="12"/>
    </row>
    <row r="24" spans="1:10">
      <c r="B24" s="12"/>
    </row>
    <row r="25" spans="1:10">
      <c r="B25" s="12"/>
    </row>
    <row r="26" spans="1:10">
      <c r="B26" s="12"/>
    </row>
    <row r="31" spans="1:10">
      <c r="A31" s="10"/>
    </row>
    <row r="32" spans="1:10">
      <c r="A32" s="10"/>
    </row>
    <row r="33" spans="1:1">
      <c r="A33" s="10"/>
    </row>
    <row r="34" spans="1:1">
      <c r="A34" s="10"/>
    </row>
    <row r="35" spans="1:1">
      <c r="A35" s="10"/>
    </row>
    <row r="36" spans="1:1">
      <c r="A36" s="10"/>
    </row>
    <row r="37" spans="1:1">
      <c r="A37" s="10"/>
    </row>
    <row r="38" spans="1:1">
      <c r="A38" s="10"/>
    </row>
    <row r="39" spans="1:1">
      <c r="A39" s="10"/>
    </row>
    <row r="40" spans="1:1">
      <c r="A40" s="10"/>
    </row>
  </sheetData>
  <mergeCells count="4">
    <mergeCell ref="A4:A5"/>
    <mergeCell ref="C6:F6"/>
    <mergeCell ref="C8:F8"/>
    <mergeCell ref="A20:F20"/>
  </mergeCells>
  <dataValidations count="1">
    <dataValidation type="list" allowBlank="1" showInputMessage="1" showErrorMessage="1" sqref="B11:B19">
      <formula1>$B$11:$B$56</formula1>
    </dataValidation>
  </dataValidations>
  <printOptions horizontalCentered="1"/>
  <pageMargins left="0.7" right="0.7" top="0.75" bottom="0.75" header="0.3" footer="0.3"/>
  <pageSetup paperSize="9" scale="39" orientation="portrait" r:id="rId1"/>
  <headerFooter alignWithMargins="0">
    <oddFooter>&amp;C&amp;F</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'Ansprechpartner&amp;Vorgehensweisen'!$B$9:$B$58</xm:f>
          </x14:formula1>
          <xm:sqref>B4</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4">
    <tabColor rgb="FF00FF00"/>
    <pageSetUpPr fitToPage="1"/>
  </sheetPr>
  <dimension ref="A1:H61"/>
  <sheetViews>
    <sheetView view="pageBreakPreview" zoomScale="70" zoomScaleNormal="70" zoomScaleSheetLayoutView="70" workbookViewId="0">
      <selection activeCell="B4" sqref="B4"/>
    </sheetView>
  </sheetViews>
  <sheetFormatPr baseColWidth="10" defaultRowHeight="20.25" customHeight="1"/>
  <cols>
    <col min="1" max="1" width="110.7109375" style="3" customWidth="1"/>
    <col min="2" max="2" width="15.7109375" style="3" customWidth="1"/>
    <col min="3" max="3" width="34.5703125" style="3" bestFit="1" customWidth="1"/>
    <col min="4" max="4" width="25.7109375" style="3" customWidth="1"/>
    <col min="5" max="5" width="34.5703125" style="3" bestFit="1" customWidth="1"/>
    <col min="6" max="6" width="25.7109375" style="3" customWidth="1"/>
    <col min="7" max="251" width="11.42578125" style="3"/>
    <col min="252" max="252" width="76.7109375" style="3" customWidth="1"/>
    <col min="253" max="253" width="14.140625" style="3" bestFit="1" customWidth="1"/>
    <col min="254" max="257" width="15.7109375" style="3" customWidth="1"/>
    <col min="258" max="507" width="11.42578125" style="3"/>
    <col min="508" max="508" width="76.7109375" style="3" customWidth="1"/>
    <col min="509" max="509" width="14.140625" style="3" bestFit="1" customWidth="1"/>
    <col min="510" max="513" width="15.7109375" style="3" customWidth="1"/>
    <col min="514" max="763" width="11.42578125" style="3"/>
    <col min="764" max="764" width="76.7109375" style="3" customWidth="1"/>
    <col min="765" max="765" width="14.140625" style="3" bestFit="1" customWidth="1"/>
    <col min="766" max="769" width="15.7109375" style="3" customWidth="1"/>
    <col min="770" max="1019" width="11.42578125" style="3"/>
    <col min="1020" max="1020" width="76.7109375" style="3" customWidth="1"/>
    <col min="1021" max="1021" width="14.140625" style="3" bestFit="1" customWidth="1"/>
    <col min="1022" max="1025" width="15.7109375" style="3" customWidth="1"/>
    <col min="1026" max="1275" width="11.42578125" style="3"/>
    <col min="1276" max="1276" width="76.7109375" style="3" customWidth="1"/>
    <col min="1277" max="1277" width="14.140625" style="3" bestFit="1" customWidth="1"/>
    <col min="1278" max="1281" width="15.7109375" style="3" customWidth="1"/>
    <col min="1282" max="1531" width="11.42578125" style="3"/>
    <col min="1532" max="1532" width="76.7109375" style="3" customWidth="1"/>
    <col min="1533" max="1533" width="14.140625" style="3" bestFit="1" customWidth="1"/>
    <col min="1534" max="1537" width="15.7109375" style="3" customWidth="1"/>
    <col min="1538" max="1787" width="11.42578125" style="3"/>
    <col min="1788" max="1788" width="76.7109375" style="3" customWidth="1"/>
    <col min="1789" max="1789" width="14.140625" style="3" bestFit="1" customWidth="1"/>
    <col min="1790" max="1793" width="15.7109375" style="3" customWidth="1"/>
    <col min="1794" max="2043" width="11.42578125" style="3"/>
    <col min="2044" max="2044" width="76.7109375" style="3" customWidth="1"/>
    <col min="2045" max="2045" width="14.140625" style="3" bestFit="1" customWidth="1"/>
    <col min="2046" max="2049" width="15.7109375" style="3" customWidth="1"/>
    <col min="2050" max="2299" width="11.42578125" style="3"/>
    <col min="2300" max="2300" width="76.7109375" style="3" customWidth="1"/>
    <col min="2301" max="2301" width="14.140625" style="3" bestFit="1" customWidth="1"/>
    <col min="2302" max="2305" width="15.7109375" style="3" customWidth="1"/>
    <col min="2306" max="2555" width="11.42578125" style="3"/>
    <col min="2556" max="2556" width="76.7109375" style="3" customWidth="1"/>
    <col min="2557" max="2557" width="14.140625" style="3" bestFit="1" customWidth="1"/>
    <col min="2558" max="2561" width="15.7109375" style="3" customWidth="1"/>
    <col min="2562" max="2811" width="11.42578125" style="3"/>
    <col min="2812" max="2812" width="76.7109375" style="3" customWidth="1"/>
    <col min="2813" max="2813" width="14.140625" style="3" bestFit="1" customWidth="1"/>
    <col min="2814" max="2817" width="15.7109375" style="3" customWidth="1"/>
    <col min="2818" max="3067" width="11.42578125" style="3"/>
    <col min="3068" max="3068" width="76.7109375" style="3" customWidth="1"/>
    <col min="3069" max="3069" width="14.140625" style="3" bestFit="1" customWidth="1"/>
    <col min="3070" max="3073" width="15.7109375" style="3" customWidth="1"/>
    <col min="3074" max="3323" width="11.42578125" style="3"/>
    <col min="3324" max="3324" width="76.7109375" style="3" customWidth="1"/>
    <col min="3325" max="3325" width="14.140625" style="3" bestFit="1" customWidth="1"/>
    <col min="3326" max="3329" width="15.7109375" style="3" customWidth="1"/>
    <col min="3330" max="3579" width="11.42578125" style="3"/>
    <col min="3580" max="3580" width="76.7109375" style="3" customWidth="1"/>
    <col min="3581" max="3581" width="14.140625" style="3" bestFit="1" customWidth="1"/>
    <col min="3582" max="3585" width="15.7109375" style="3" customWidth="1"/>
    <col min="3586" max="3835" width="11.42578125" style="3"/>
    <col min="3836" max="3836" width="76.7109375" style="3" customWidth="1"/>
    <col min="3837" max="3837" width="14.140625" style="3" bestFit="1" customWidth="1"/>
    <col min="3838" max="3841" width="15.7109375" style="3" customWidth="1"/>
    <col min="3842" max="4091" width="11.42578125" style="3"/>
    <col min="4092" max="4092" width="76.7109375" style="3" customWidth="1"/>
    <col min="4093" max="4093" width="14.140625" style="3" bestFit="1" customWidth="1"/>
    <col min="4094" max="4097" width="15.7109375" style="3" customWidth="1"/>
    <col min="4098" max="4347" width="11.42578125" style="3"/>
    <col min="4348" max="4348" width="76.7109375" style="3" customWidth="1"/>
    <col min="4349" max="4349" width="14.140625" style="3" bestFit="1" customWidth="1"/>
    <col min="4350" max="4353" width="15.7109375" style="3" customWidth="1"/>
    <col min="4354" max="4603" width="11.42578125" style="3"/>
    <col min="4604" max="4604" width="76.7109375" style="3" customWidth="1"/>
    <col min="4605" max="4605" width="14.140625" style="3" bestFit="1" customWidth="1"/>
    <col min="4606" max="4609" width="15.7109375" style="3" customWidth="1"/>
    <col min="4610" max="4859" width="11.42578125" style="3"/>
    <col min="4860" max="4860" width="76.7109375" style="3" customWidth="1"/>
    <col min="4861" max="4861" width="14.140625" style="3" bestFit="1" customWidth="1"/>
    <col min="4862" max="4865" width="15.7109375" style="3" customWidth="1"/>
    <col min="4866" max="5115" width="11.42578125" style="3"/>
    <col min="5116" max="5116" width="76.7109375" style="3" customWidth="1"/>
    <col min="5117" max="5117" width="14.140625" style="3" bestFit="1" customWidth="1"/>
    <col min="5118" max="5121" width="15.7109375" style="3" customWidth="1"/>
    <col min="5122" max="5371" width="11.42578125" style="3"/>
    <col min="5372" max="5372" width="76.7109375" style="3" customWidth="1"/>
    <col min="5373" max="5373" width="14.140625" style="3" bestFit="1" customWidth="1"/>
    <col min="5374" max="5377" width="15.7109375" style="3" customWidth="1"/>
    <col min="5378" max="5627" width="11.42578125" style="3"/>
    <col min="5628" max="5628" width="76.7109375" style="3" customWidth="1"/>
    <col min="5629" max="5629" width="14.140625" style="3" bestFit="1" customWidth="1"/>
    <col min="5630" max="5633" width="15.7109375" style="3" customWidth="1"/>
    <col min="5634" max="5883" width="11.42578125" style="3"/>
    <col min="5884" max="5884" width="76.7109375" style="3" customWidth="1"/>
    <col min="5885" max="5885" width="14.140625" style="3" bestFit="1" customWidth="1"/>
    <col min="5886" max="5889" width="15.7109375" style="3" customWidth="1"/>
    <col min="5890" max="6139" width="11.42578125" style="3"/>
    <col min="6140" max="6140" width="76.7109375" style="3" customWidth="1"/>
    <col min="6141" max="6141" width="14.140625" style="3" bestFit="1" customWidth="1"/>
    <col min="6142" max="6145" width="15.7109375" style="3" customWidth="1"/>
    <col min="6146" max="6395" width="11.42578125" style="3"/>
    <col min="6396" max="6396" width="76.7109375" style="3" customWidth="1"/>
    <col min="6397" max="6397" width="14.140625" style="3" bestFit="1" customWidth="1"/>
    <col min="6398" max="6401" width="15.7109375" style="3" customWidth="1"/>
    <col min="6402" max="6651" width="11.42578125" style="3"/>
    <col min="6652" max="6652" width="76.7109375" style="3" customWidth="1"/>
    <col min="6653" max="6653" width="14.140625" style="3" bestFit="1" customWidth="1"/>
    <col min="6654" max="6657" width="15.7109375" style="3" customWidth="1"/>
    <col min="6658" max="6907" width="11.42578125" style="3"/>
    <col min="6908" max="6908" width="76.7109375" style="3" customWidth="1"/>
    <col min="6909" max="6909" width="14.140625" style="3" bestFit="1" customWidth="1"/>
    <col min="6910" max="6913" width="15.7109375" style="3" customWidth="1"/>
    <col min="6914" max="7163" width="11.42578125" style="3"/>
    <col min="7164" max="7164" width="76.7109375" style="3" customWidth="1"/>
    <col min="7165" max="7165" width="14.140625" style="3" bestFit="1" customWidth="1"/>
    <col min="7166" max="7169" width="15.7109375" style="3" customWidth="1"/>
    <col min="7170" max="7419" width="11.42578125" style="3"/>
    <col min="7420" max="7420" width="76.7109375" style="3" customWidth="1"/>
    <col min="7421" max="7421" width="14.140625" style="3" bestFit="1" customWidth="1"/>
    <col min="7422" max="7425" width="15.7109375" style="3" customWidth="1"/>
    <col min="7426" max="7675" width="11.42578125" style="3"/>
    <col min="7676" max="7676" width="76.7109375" style="3" customWidth="1"/>
    <col min="7677" max="7677" width="14.140625" style="3" bestFit="1" customWidth="1"/>
    <col min="7678" max="7681" width="15.7109375" style="3" customWidth="1"/>
    <col min="7682" max="7931" width="11.42578125" style="3"/>
    <col min="7932" max="7932" width="76.7109375" style="3" customWidth="1"/>
    <col min="7933" max="7933" width="14.140625" style="3" bestFit="1" customWidth="1"/>
    <col min="7934" max="7937" width="15.7109375" style="3" customWidth="1"/>
    <col min="7938" max="8187" width="11.42578125" style="3"/>
    <col min="8188" max="8188" width="76.7109375" style="3" customWidth="1"/>
    <col min="8189" max="8189" width="14.140625" style="3" bestFit="1" customWidth="1"/>
    <col min="8190" max="8193" width="15.7109375" style="3" customWidth="1"/>
    <col min="8194" max="8443" width="11.42578125" style="3"/>
    <col min="8444" max="8444" width="76.7109375" style="3" customWidth="1"/>
    <col min="8445" max="8445" width="14.140625" style="3" bestFit="1" customWidth="1"/>
    <col min="8446" max="8449" width="15.7109375" style="3" customWidth="1"/>
    <col min="8450" max="8699" width="11.42578125" style="3"/>
    <col min="8700" max="8700" width="76.7109375" style="3" customWidth="1"/>
    <col min="8701" max="8701" width="14.140625" style="3" bestFit="1" customWidth="1"/>
    <col min="8702" max="8705" width="15.7109375" style="3" customWidth="1"/>
    <col min="8706" max="8955" width="11.42578125" style="3"/>
    <col min="8956" max="8956" width="76.7109375" style="3" customWidth="1"/>
    <col min="8957" max="8957" width="14.140625" style="3" bestFit="1" customWidth="1"/>
    <col min="8958" max="8961" width="15.7109375" style="3" customWidth="1"/>
    <col min="8962" max="9211" width="11.42578125" style="3"/>
    <col min="9212" max="9212" width="76.7109375" style="3" customWidth="1"/>
    <col min="9213" max="9213" width="14.140625" style="3" bestFit="1" customWidth="1"/>
    <col min="9214" max="9217" width="15.7109375" style="3" customWidth="1"/>
    <col min="9218" max="9467" width="11.42578125" style="3"/>
    <col min="9468" max="9468" width="76.7109375" style="3" customWidth="1"/>
    <col min="9469" max="9469" width="14.140625" style="3" bestFit="1" customWidth="1"/>
    <col min="9470" max="9473" width="15.7109375" style="3" customWidth="1"/>
    <col min="9474" max="9723" width="11.42578125" style="3"/>
    <col min="9724" max="9724" width="76.7109375" style="3" customWidth="1"/>
    <col min="9725" max="9725" width="14.140625" style="3" bestFit="1" customWidth="1"/>
    <col min="9726" max="9729" width="15.7109375" style="3" customWidth="1"/>
    <col min="9730" max="9979" width="11.42578125" style="3"/>
    <col min="9980" max="9980" width="76.7109375" style="3" customWidth="1"/>
    <col min="9981" max="9981" width="14.140625" style="3" bestFit="1" customWidth="1"/>
    <col min="9982" max="9985" width="15.7109375" style="3" customWidth="1"/>
    <col min="9986" max="10235" width="11.42578125" style="3"/>
    <col min="10236" max="10236" width="76.7109375" style="3" customWidth="1"/>
    <col min="10237" max="10237" width="14.140625" style="3" bestFit="1" customWidth="1"/>
    <col min="10238" max="10241" width="15.7109375" style="3" customWidth="1"/>
    <col min="10242" max="10491" width="11.42578125" style="3"/>
    <col min="10492" max="10492" width="76.7109375" style="3" customWidth="1"/>
    <col min="10493" max="10493" width="14.140625" style="3" bestFit="1" customWidth="1"/>
    <col min="10494" max="10497" width="15.7109375" style="3" customWidth="1"/>
    <col min="10498" max="10747" width="11.42578125" style="3"/>
    <col min="10748" max="10748" width="76.7109375" style="3" customWidth="1"/>
    <col min="10749" max="10749" width="14.140625" style="3" bestFit="1" customWidth="1"/>
    <col min="10750" max="10753" width="15.7109375" style="3" customWidth="1"/>
    <col min="10754" max="11003" width="11.42578125" style="3"/>
    <col min="11004" max="11004" width="76.7109375" style="3" customWidth="1"/>
    <col min="11005" max="11005" width="14.140625" style="3" bestFit="1" customWidth="1"/>
    <col min="11006" max="11009" width="15.7109375" style="3" customWidth="1"/>
    <col min="11010" max="11259" width="11.42578125" style="3"/>
    <col min="11260" max="11260" width="76.7109375" style="3" customWidth="1"/>
    <col min="11261" max="11261" width="14.140625" style="3" bestFit="1" customWidth="1"/>
    <col min="11262" max="11265" width="15.7109375" style="3" customWidth="1"/>
    <col min="11266" max="11515" width="11.42578125" style="3"/>
    <col min="11516" max="11516" width="76.7109375" style="3" customWidth="1"/>
    <col min="11517" max="11517" width="14.140625" style="3" bestFit="1" customWidth="1"/>
    <col min="11518" max="11521" width="15.7109375" style="3" customWidth="1"/>
    <col min="11522" max="11771" width="11.42578125" style="3"/>
    <col min="11772" max="11772" width="76.7109375" style="3" customWidth="1"/>
    <col min="11773" max="11773" width="14.140625" style="3" bestFit="1" customWidth="1"/>
    <col min="11774" max="11777" width="15.7109375" style="3" customWidth="1"/>
    <col min="11778" max="12027" width="11.42578125" style="3"/>
    <col min="12028" max="12028" width="76.7109375" style="3" customWidth="1"/>
    <col min="12029" max="12029" width="14.140625" style="3" bestFit="1" customWidth="1"/>
    <col min="12030" max="12033" width="15.7109375" style="3" customWidth="1"/>
    <col min="12034" max="12283" width="11.42578125" style="3"/>
    <col min="12284" max="12284" width="76.7109375" style="3" customWidth="1"/>
    <col min="12285" max="12285" width="14.140625" style="3" bestFit="1" customWidth="1"/>
    <col min="12286" max="12289" width="15.7109375" style="3" customWidth="1"/>
    <col min="12290" max="12539" width="11.42578125" style="3"/>
    <col min="12540" max="12540" width="76.7109375" style="3" customWidth="1"/>
    <col min="12541" max="12541" width="14.140625" style="3" bestFit="1" customWidth="1"/>
    <col min="12542" max="12545" width="15.7109375" style="3" customWidth="1"/>
    <col min="12546" max="12795" width="11.42578125" style="3"/>
    <col min="12796" max="12796" width="76.7109375" style="3" customWidth="1"/>
    <col min="12797" max="12797" width="14.140625" style="3" bestFit="1" customWidth="1"/>
    <col min="12798" max="12801" width="15.7109375" style="3" customWidth="1"/>
    <col min="12802" max="13051" width="11.42578125" style="3"/>
    <col min="13052" max="13052" width="76.7109375" style="3" customWidth="1"/>
    <col min="13053" max="13053" width="14.140625" style="3" bestFit="1" customWidth="1"/>
    <col min="13054" max="13057" width="15.7109375" style="3" customWidth="1"/>
    <col min="13058" max="13307" width="11.42578125" style="3"/>
    <col min="13308" max="13308" width="76.7109375" style="3" customWidth="1"/>
    <col min="13309" max="13309" width="14.140625" style="3" bestFit="1" customWidth="1"/>
    <col min="13310" max="13313" width="15.7109375" style="3" customWidth="1"/>
    <col min="13314" max="13563" width="11.42578125" style="3"/>
    <col min="13564" max="13564" width="76.7109375" style="3" customWidth="1"/>
    <col min="13565" max="13565" width="14.140625" style="3" bestFit="1" customWidth="1"/>
    <col min="13566" max="13569" width="15.7109375" style="3" customWidth="1"/>
    <col min="13570" max="13819" width="11.42578125" style="3"/>
    <col min="13820" max="13820" width="76.7109375" style="3" customWidth="1"/>
    <col min="13821" max="13821" width="14.140625" style="3" bestFit="1" customWidth="1"/>
    <col min="13822" max="13825" width="15.7109375" style="3" customWidth="1"/>
    <col min="13826" max="14075" width="11.42578125" style="3"/>
    <col min="14076" max="14076" width="76.7109375" style="3" customWidth="1"/>
    <col min="14077" max="14077" width="14.140625" style="3" bestFit="1" customWidth="1"/>
    <col min="14078" max="14081" width="15.7109375" style="3" customWidth="1"/>
    <col min="14082" max="14331" width="11.42578125" style="3"/>
    <col min="14332" max="14332" width="76.7109375" style="3" customWidth="1"/>
    <col min="14333" max="14333" width="14.140625" style="3" bestFit="1" customWidth="1"/>
    <col min="14334" max="14337" width="15.7109375" style="3" customWidth="1"/>
    <col min="14338" max="14587" width="11.42578125" style="3"/>
    <col min="14588" max="14588" width="76.7109375" style="3" customWidth="1"/>
    <col min="14589" max="14589" width="14.140625" style="3" bestFit="1" customWidth="1"/>
    <col min="14590" max="14593" width="15.7109375" style="3" customWidth="1"/>
    <col min="14594" max="14843" width="11.42578125" style="3"/>
    <col min="14844" max="14844" width="76.7109375" style="3" customWidth="1"/>
    <col min="14845" max="14845" width="14.140625" style="3" bestFit="1" customWidth="1"/>
    <col min="14846" max="14849" width="15.7109375" style="3" customWidth="1"/>
    <col min="14850" max="15099" width="11.42578125" style="3"/>
    <col min="15100" max="15100" width="76.7109375" style="3" customWidth="1"/>
    <col min="15101" max="15101" width="14.140625" style="3" bestFit="1" customWidth="1"/>
    <col min="15102" max="15105" width="15.7109375" style="3" customWidth="1"/>
    <col min="15106" max="15355" width="11.42578125" style="3"/>
    <col min="15356" max="15356" width="76.7109375" style="3" customWidth="1"/>
    <col min="15357" max="15357" width="14.140625" style="3" bestFit="1" customWidth="1"/>
    <col min="15358" max="15361" width="15.7109375" style="3" customWidth="1"/>
    <col min="15362" max="15611" width="11.42578125" style="3"/>
    <col min="15612" max="15612" width="76.7109375" style="3" customWidth="1"/>
    <col min="15613" max="15613" width="14.140625" style="3" bestFit="1" customWidth="1"/>
    <col min="15614" max="15617" width="15.7109375" style="3" customWidth="1"/>
    <col min="15618" max="15867" width="11.42578125" style="3"/>
    <col min="15868" max="15868" width="76.7109375" style="3" customWidth="1"/>
    <col min="15869" max="15869" width="14.140625" style="3" bestFit="1" customWidth="1"/>
    <col min="15870" max="15873" width="15.7109375" style="3" customWidth="1"/>
    <col min="15874" max="16123" width="11.42578125" style="3"/>
    <col min="16124" max="16124" width="76.7109375" style="3" customWidth="1"/>
    <col min="16125" max="16125" width="14.140625" style="3" bestFit="1" customWidth="1"/>
    <col min="16126" max="16129" width="15.7109375" style="3" customWidth="1"/>
    <col min="16130" max="16384" width="11.42578125" style="3"/>
  </cols>
  <sheetData>
    <row r="1" spans="1:7" ht="54.95" customHeight="1" thickBot="1">
      <c r="A1" s="92"/>
      <c r="B1" s="93"/>
      <c r="C1" s="94" t="s">
        <v>31</v>
      </c>
      <c r="D1" s="246"/>
      <c r="E1" s="94" t="s">
        <v>30</v>
      </c>
      <c r="F1" s="246"/>
    </row>
    <row r="2" spans="1:7" ht="75" customHeight="1" thickBot="1">
      <c r="A2" s="104" t="s">
        <v>79</v>
      </c>
      <c r="B2" s="145" t="s">
        <v>1</v>
      </c>
      <c r="C2" s="60" t="s">
        <v>24</v>
      </c>
      <c r="D2" s="59" t="s">
        <v>26</v>
      </c>
      <c r="E2" s="60" t="s">
        <v>27</v>
      </c>
      <c r="F2" s="59" t="s">
        <v>29</v>
      </c>
    </row>
    <row r="3" spans="1:7" s="30" customFormat="1" ht="24" thickBot="1">
      <c r="A3" s="96" t="s">
        <v>28</v>
      </c>
      <c r="B3" s="40"/>
      <c r="C3" s="65"/>
      <c r="D3" s="147">
        <f>SUM(D4:D44)</f>
        <v>0</v>
      </c>
      <c r="E3" s="67"/>
      <c r="F3" s="147">
        <f>SUM(F4:F44)</f>
        <v>0</v>
      </c>
      <c r="G3" s="13">
        <v>6</v>
      </c>
    </row>
    <row r="4" spans="1:7" ht="54.95" customHeight="1" thickBot="1">
      <c r="A4" s="198"/>
      <c r="B4" s="251"/>
      <c r="C4" s="165">
        <f>E4*60</f>
        <v>3684</v>
      </c>
      <c r="D4" s="166">
        <f>IF($D$1="x",B4*C4,0)</f>
        <v>0</v>
      </c>
      <c r="E4" s="196">
        <v>61.4</v>
      </c>
      <c r="F4" s="167">
        <f>IF($F$1="x",B4*E4,0)</f>
        <v>0</v>
      </c>
    </row>
    <row r="5" spans="1:7" ht="285" customHeight="1">
      <c r="A5" s="135" t="s">
        <v>84</v>
      </c>
      <c r="B5" s="146"/>
      <c r="C5" s="102"/>
      <c r="D5" s="75"/>
      <c r="E5" s="114"/>
      <c r="F5" s="113"/>
    </row>
    <row r="6" spans="1:7" ht="24.95" customHeight="1" thickBot="1">
      <c r="A6" s="162"/>
      <c r="B6" s="146"/>
      <c r="C6" s="102"/>
      <c r="D6" s="75"/>
      <c r="E6" s="114"/>
      <c r="F6" s="113"/>
    </row>
    <row r="7" spans="1:7" ht="32.25" thickBot="1">
      <c r="A7" s="99" t="s">
        <v>3</v>
      </c>
      <c r="B7" s="27" t="s">
        <v>1</v>
      </c>
      <c r="C7" s="78" t="s">
        <v>24</v>
      </c>
      <c r="D7" s="77" t="s">
        <v>26</v>
      </c>
      <c r="E7" s="78" t="s">
        <v>27</v>
      </c>
      <c r="F7" s="77" t="s">
        <v>29</v>
      </c>
    </row>
    <row r="8" spans="1:7" ht="35.1" customHeight="1">
      <c r="A8" s="138" t="s">
        <v>34</v>
      </c>
      <c r="B8" s="229"/>
      <c r="C8" s="155"/>
      <c r="D8" s="155"/>
      <c r="E8" s="155"/>
      <c r="F8" s="154"/>
    </row>
    <row r="9" spans="1:7" ht="24.95" customHeight="1">
      <c r="A9" s="151" t="s">
        <v>80</v>
      </c>
      <c r="B9" s="252"/>
      <c r="C9" s="227">
        <f t="shared" ref="C9:C44" si="0">E9*60</f>
        <v>234</v>
      </c>
      <c r="D9" s="228">
        <f t="shared" ref="D9:D44" si="1">IF($D$1="x",B9*C9,0)</f>
        <v>0</v>
      </c>
      <c r="E9" s="223">
        <v>3.9</v>
      </c>
      <c r="F9" s="175">
        <f t="shared" ref="F9:F44" si="2">IF($F$1="x",B9*E9,0)</f>
        <v>0</v>
      </c>
    </row>
    <row r="10" spans="1:7" ht="24.95" customHeight="1">
      <c r="A10" s="151" t="s">
        <v>81</v>
      </c>
      <c r="B10" s="252"/>
      <c r="C10" s="227">
        <f t="shared" si="0"/>
        <v>432</v>
      </c>
      <c r="D10" s="228">
        <f t="shared" si="1"/>
        <v>0</v>
      </c>
      <c r="E10" s="223">
        <v>7.2</v>
      </c>
      <c r="F10" s="175">
        <f t="shared" si="2"/>
        <v>0</v>
      </c>
    </row>
    <row r="11" spans="1:7" ht="24.95" customHeight="1">
      <c r="A11" s="151" t="s">
        <v>82</v>
      </c>
      <c r="B11" s="252"/>
      <c r="C11" s="227">
        <f t="shared" si="0"/>
        <v>636</v>
      </c>
      <c r="D11" s="228">
        <f t="shared" si="1"/>
        <v>0</v>
      </c>
      <c r="E11" s="223">
        <v>10.6</v>
      </c>
      <c r="F11" s="175">
        <f t="shared" si="2"/>
        <v>0</v>
      </c>
    </row>
    <row r="12" spans="1:7" ht="24.95" customHeight="1" thickBot="1">
      <c r="A12" s="195" t="s">
        <v>83</v>
      </c>
      <c r="B12" s="254"/>
      <c r="C12" s="230">
        <f t="shared" si="0"/>
        <v>1470</v>
      </c>
      <c r="D12" s="178">
        <f t="shared" si="1"/>
        <v>0</v>
      </c>
      <c r="E12" s="183">
        <v>24.5</v>
      </c>
      <c r="F12" s="174">
        <f t="shared" si="2"/>
        <v>0</v>
      </c>
    </row>
    <row r="13" spans="1:7" ht="35.1" customHeight="1">
      <c r="A13" s="190" t="s">
        <v>40</v>
      </c>
      <c r="B13" s="235"/>
      <c r="C13" s="182"/>
      <c r="D13" s="182"/>
      <c r="E13" s="182"/>
      <c r="F13" s="176"/>
    </row>
    <row r="14" spans="1:7" ht="24.95" customHeight="1" thickBot="1">
      <c r="A14" s="195" t="s">
        <v>41</v>
      </c>
      <c r="B14" s="254"/>
      <c r="C14" s="230">
        <f t="shared" si="0"/>
        <v>564</v>
      </c>
      <c r="D14" s="178">
        <f t="shared" si="1"/>
        <v>0</v>
      </c>
      <c r="E14" s="183">
        <v>9.4</v>
      </c>
      <c r="F14" s="174">
        <f t="shared" si="2"/>
        <v>0</v>
      </c>
    </row>
    <row r="15" spans="1:7" ht="35.1" customHeight="1">
      <c r="A15" s="190" t="s">
        <v>73</v>
      </c>
      <c r="B15" s="235"/>
      <c r="C15" s="182"/>
      <c r="D15" s="182"/>
      <c r="E15" s="182"/>
      <c r="F15" s="176"/>
    </row>
    <row r="16" spans="1:7" ht="24.95" customHeight="1" thickBot="1">
      <c r="A16" s="195" t="s">
        <v>69</v>
      </c>
      <c r="B16" s="254"/>
      <c r="C16" s="230">
        <f t="shared" si="0"/>
        <v>192</v>
      </c>
      <c r="D16" s="178">
        <f t="shared" si="1"/>
        <v>0</v>
      </c>
      <c r="E16" s="183">
        <v>3.2</v>
      </c>
      <c r="F16" s="174">
        <f t="shared" si="2"/>
        <v>0</v>
      </c>
    </row>
    <row r="17" spans="1:6" ht="24.95" customHeight="1">
      <c r="A17" s="242" t="s">
        <v>42</v>
      </c>
      <c r="B17" s="253"/>
      <c r="C17" s="243">
        <f t="shared" si="0"/>
        <v>444</v>
      </c>
      <c r="D17" s="219">
        <f t="shared" si="1"/>
        <v>0</v>
      </c>
      <c r="E17" s="191">
        <v>7.4</v>
      </c>
      <c r="F17" s="169">
        <f t="shared" si="2"/>
        <v>0</v>
      </c>
    </row>
    <row r="18" spans="1:6" ht="24.95" customHeight="1" thickBot="1">
      <c r="A18" s="195" t="s">
        <v>43</v>
      </c>
      <c r="B18" s="254"/>
      <c r="C18" s="230">
        <f t="shared" si="0"/>
        <v>180</v>
      </c>
      <c r="D18" s="178">
        <f t="shared" si="1"/>
        <v>0</v>
      </c>
      <c r="E18" s="183">
        <v>3</v>
      </c>
      <c r="F18" s="174">
        <f t="shared" si="2"/>
        <v>0</v>
      </c>
    </row>
    <row r="19" spans="1:6" ht="24.95" customHeight="1">
      <c r="A19" s="242" t="s">
        <v>44</v>
      </c>
      <c r="B19" s="253"/>
      <c r="C19" s="243">
        <f t="shared" si="0"/>
        <v>714</v>
      </c>
      <c r="D19" s="219">
        <f t="shared" si="1"/>
        <v>0</v>
      </c>
      <c r="E19" s="191">
        <v>11.9</v>
      </c>
      <c r="F19" s="169">
        <f t="shared" si="2"/>
        <v>0</v>
      </c>
    </row>
    <row r="20" spans="1:6" ht="24.95" customHeight="1">
      <c r="A20" s="151" t="s">
        <v>45</v>
      </c>
      <c r="B20" s="252"/>
      <c r="C20" s="227">
        <f t="shared" si="0"/>
        <v>1206</v>
      </c>
      <c r="D20" s="228">
        <f t="shared" si="1"/>
        <v>0</v>
      </c>
      <c r="E20" s="223">
        <v>20.100000000000001</v>
      </c>
      <c r="F20" s="175">
        <f t="shared" si="2"/>
        <v>0</v>
      </c>
    </row>
    <row r="21" spans="1:6" ht="24.95" customHeight="1" thickBot="1">
      <c r="A21" s="195" t="s">
        <v>46</v>
      </c>
      <c r="B21" s="254"/>
      <c r="C21" s="230">
        <f t="shared" si="0"/>
        <v>210</v>
      </c>
      <c r="D21" s="178">
        <f t="shared" si="1"/>
        <v>0</v>
      </c>
      <c r="E21" s="183">
        <v>3.5</v>
      </c>
      <c r="F21" s="174">
        <f t="shared" si="2"/>
        <v>0</v>
      </c>
    </row>
    <row r="22" spans="1:6" ht="36">
      <c r="A22" s="242" t="s">
        <v>47</v>
      </c>
      <c r="B22" s="253"/>
      <c r="C22" s="243">
        <f t="shared" si="0"/>
        <v>138</v>
      </c>
      <c r="D22" s="219">
        <f t="shared" si="1"/>
        <v>0</v>
      </c>
      <c r="E22" s="191">
        <v>2.2999999999999998</v>
      </c>
      <c r="F22" s="169">
        <f t="shared" si="2"/>
        <v>0</v>
      </c>
    </row>
    <row r="23" spans="1:6" ht="24.95" customHeight="1" thickBot="1">
      <c r="A23" s="195" t="s">
        <v>5</v>
      </c>
      <c r="B23" s="254"/>
      <c r="C23" s="230">
        <f t="shared" si="0"/>
        <v>54</v>
      </c>
      <c r="D23" s="178">
        <f t="shared" si="1"/>
        <v>0</v>
      </c>
      <c r="E23" s="183">
        <v>0.9</v>
      </c>
      <c r="F23" s="174">
        <f t="shared" si="2"/>
        <v>0</v>
      </c>
    </row>
    <row r="24" spans="1:6" ht="35.1" customHeight="1">
      <c r="A24" s="190" t="s">
        <v>50</v>
      </c>
      <c r="B24" s="235"/>
      <c r="C24" s="182"/>
      <c r="D24" s="182"/>
      <c r="E24" s="182"/>
      <c r="F24" s="176"/>
    </row>
    <row r="25" spans="1:6" ht="24.95" customHeight="1">
      <c r="A25" s="151" t="s">
        <v>70</v>
      </c>
      <c r="B25" s="252"/>
      <c r="C25" s="227">
        <f t="shared" si="0"/>
        <v>138</v>
      </c>
      <c r="D25" s="228">
        <f t="shared" si="1"/>
        <v>0</v>
      </c>
      <c r="E25" s="223">
        <v>2.2999999999999998</v>
      </c>
      <c r="F25" s="175">
        <f t="shared" si="2"/>
        <v>0</v>
      </c>
    </row>
    <row r="26" spans="1:6" ht="24.95" customHeight="1">
      <c r="A26" s="151" t="s">
        <v>52</v>
      </c>
      <c r="B26" s="252"/>
      <c r="C26" s="227">
        <f t="shared" si="0"/>
        <v>245.99999999999997</v>
      </c>
      <c r="D26" s="228">
        <f t="shared" si="1"/>
        <v>0</v>
      </c>
      <c r="E26" s="223">
        <v>4.0999999999999996</v>
      </c>
      <c r="F26" s="175">
        <f t="shared" si="2"/>
        <v>0</v>
      </c>
    </row>
    <row r="27" spans="1:6" ht="90">
      <c r="A27" s="151" t="s">
        <v>53</v>
      </c>
      <c r="B27" s="252"/>
      <c r="C27" s="227">
        <f t="shared" si="0"/>
        <v>282</v>
      </c>
      <c r="D27" s="228">
        <f t="shared" si="1"/>
        <v>0</v>
      </c>
      <c r="E27" s="223">
        <v>4.7</v>
      </c>
      <c r="F27" s="175">
        <f t="shared" si="2"/>
        <v>0</v>
      </c>
    </row>
    <row r="28" spans="1:6" ht="24.95" customHeight="1">
      <c r="A28" s="151" t="s">
        <v>54</v>
      </c>
      <c r="B28" s="252"/>
      <c r="C28" s="227">
        <f t="shared" si="0"/>
        <v>18</v>
      </c>
      <c r="D28" s="228">
        <f t="shared" si="1"/>
        <v>0</v>
      </c>
      <c r="E28" s="223">
        <v>0.3</v>
      </c>
      <c r="F28" s="175">
        <f t="shared" si="2"/>
        <v>0</v>
      </c>
    </row>
    <row r="29" spans="1:6" ht="90.75" thickBot="1">
      <c r="A29" s="195" t="s">
        <v>55</v>
      </c>
      <c r="B29" s="254"/>
      <c r="C29" s="230">
        <f t="shared" si="0"/>
        <v>24</v>
      </c>
      <c r="D29" s="178">
        <f t="shared" si="1"/>
        <v>0</v>
      </c>
      <c r="E29" s="183">
        <v>0.4</v>
      </c>
      <c r="F29" s="174">
        <f t="shared" si="2"/>
        <v>0</v>
      </c>
    </row>
    <row r="30" spans="1:6" ht="35.1" customHeight="1">
      <c r="A30" s="190" t="s">
        <v>56</v>
      </c>
      <c r="B30" s="235"/>
      <c r="C30" s="182"/>
      <c r="D30" s="182"/>
      <c r="E30" s="182"/>
      <c r="F30" s="176"/>
    </row>
    <row r="31" spans="1:6" ht="24.95" customHeight="1">
      <c r="A31" s="194" t="s">
        <v>100</v>
      </c>
      <c r="B31" s="252"/>
      <c r="C31" s="226" t="s">
        <v>101</v>
      </c>
      <c r="D31" s="222" t="s">
        <v>101</v>
      </c>
      <c r="E31" s="223">
        <v>19.5</v>
      </c>
      <c r="F31" s="164">
        <v>0</v>
      </c>
    </row>
    <row r="32" spans="1:6" ht="24.95" customHeight="1">
      <c r="A32" s="151" t="s">
        <v>2</v>
      </c>
      <c r="B32" s="252"/>
      <c r="C32" s="227">
        <f t="shared" si="0"/>
        <v>372</v>
      </c>
      <c r="D32" s="228">
        <f t="shared" si="1"/>
        <v>0</v>
      </c>
      <c r="E32" s="223">
        <v>6.2</v>
      </c>
      <c r="F32" s="175">
        <f t="shared" si="2"/>
        <v>0</v>
      </c>
    </row>
    <row r="33" spans="1:8" ht="36">
      <c r="A33" s="151" t="s">
        <v>57</v>
      </c>
      <c r="B33" s="252"/>
      <c r="C33" s="227">
        <f t="shared" si="0"/>
        <v>126</v>
      </c>
      <c r="D33" s="228">
        <f t="shared" si="1"/>
        <v>0</v>
      </c>
      <c r="E33" s="223">
        <v>2.1</v>
      </c>
      <c r="F33" s="175">
        <f t="shared" si="2"/>
        <v>0</v>
      </c>
    </row>
    <row r="34" spans="1:8" ht="24.95" customHeight="1" thickBot="1">
      <c r="A34" s="231" t="s">
        <v>76</v>
      </c>
      <c r="B34" s="252"/>
      <c r="C34" s="232">
        <f t="shared" si="0"/>
        <v>2915.9999999999995</v>
      </c>
      <c r="D34" s="233">
        <f t="shared" si="1"/>
        <v>0</v>
      </c>
      <c r="E34" s="224">
        <v>48.599999999999994</v>
      </c>
      <c r="F34" s="234">
        <f t="shared" si="2"/>
        <v>0</v>
      </c>
    </row>
    <row r="35" spans="1:8" ht="35.1" customHeight="1">
      <c r="A35" s="138" t="s">
        <v>58</v>
      </c>
      <c r="B35" s="229"/>
      <c r="C35" s="155"/>
      <c r="D35" s="155"/>
      <c r="E35" s="155"/>
      <c r="F35" s="154"/>
    </row>
    <row r="36" spans="1:8" ht="24.95" customHeight="1">
      <c r="A36" s="151" t="s">
        <v>59</v>
      </c>
      <c r="B36" s="252"/>
      <c r="C36" s="227">
        <f t="shared" si="0"/>
        <v>222</v>
      </c>
      <c r="D36" s="228">
        <f t="shared" si="1"/>
        <v>0</v>
      </c>
      <c r="E36" s="223">
        <v>3.7</v>
      </c>
      <c r="F36" s="175">
        <f t="shared" si="2"/>
        <v>0</v>
      </c>
    </row>
    <row r="37" spans="1:8" ht="24.95" customHeight="1" thickBot="1">
      <c r="A37" s="231" t="s">
        <v>60</v>
      </c>
      <c r="B37" s="252"/>
      <c r="C37" s="232">
        <f t="shared" si="0"/>
        <v>18</v>
      </c>
      <c r="D37" s="233">
        <f t="shared" si="1"/>
        <v>0</v>
      </c>
      <c r="E37" s="224">
        <v>0.3</v>
      </c>
      <c r="F37" s="234">
        <f t="shared" si="2"/>
        <v>0</v>
      </c>
    </row>
    <row r="38" spans="1:8" ht="35.1" customHeight="1">
      <c r="A38" s="138" t="s">
        <v>61</v>
      </c>
      <c r="B38" s="229"/>
      <c r="C38" s="155"/>
      <c r="D38" s="155"/>
      <c r="E38" s="155"/>
      <c r="F38" s="154"/>
    </row>
    <row r="39" spans="1:8" ht="24.95" customHeight="1">
      <c r="A39" s="151" t="s">
        <v>62</v>
      </c>
      <c r="B39" s="252"/>
      <c r="C39" s="227">
        <f t="shared" si="0"/>
        <v>114</v>
      </c>
      <c r="D39" s="228">
        <f t="shared" si="1"/>
        <v>0</v>
      </c>
      <c r="E39" s="223">
        <v>1.9</v>
      </c>
      <c r="F39" s="175">
        <f t="shared" si="2"/>
        <v>0</v>
      </c>
    </row>
    <row r="40" spans="1:8" ht="24.95" customHeight="1">
      <c r="A40" s="151" t="s">
        <v>63</v>
      </c>
      <c r="B40" s="252"/>
      <c r="C40" s="227">
        <f t="shared" si="0"/>
        <v>165</v>
      </c>
      <c r="D40" s="228">
        <f t="shared" si="1"/>
        <v>0</v>
      </c>
      <c r="E40" s="223">
        <v>2.75</v>
      </c>
      <c r="F40" s="175">
        <f t="shared" si="2"/>
        <v>0</v>
      </c>
    </row>
    <row r="41" spans="1:8" ht="24.95" customHeight="1">
      <c r="A41" s="151" t="s">
        <v>64</v>
      </c>
      <c r="B41" s="252"/>
      <c r="C41" s="227">
        <f t="shared" si="0"/>
        <v>102</v>
      </c>
      <c r="D41" s="228">
        <f t="shared" si="1"/>
        <v>0</v>
      </c>
      <c r="E41" s="223">
        <v>1.7</v>
      </c>
      <c r="F41" s="175">
        <f t="shared" si="2"/>
        <v>0</v>
      </c>
    </row>
    <row r="42" spans="1:8" ht="54">
      <c r="A42" s="151" t="s">
        <v>65</v>
      </c>
      <c r="B42" s="252"/>
      <c r="C42" s="227">
        <f t="shared" si="0"/>
        <v>245.99999999999997</v>
      </c>
      <c r="D42" s="228">
        <f t="shared" si="1"/>
        <v>0</v>
      </c>
      <c r="E42" s="223">
        <v>4.0999999999999996</v>
      </c>
      <c r="F42" s="175">
        <f t="shared" si="2"/>
        <v>0</v>
      </c>
    </row>
    <row r="43" spans="1:8" ht="24.95" customHeight="1">
      <c r="A43" s="151" t="s">
        <v>71</v>
      </c>
      <c r="B43" s="252"/>
      <c r="C43" s="227" t="s">
        <v>66</v>
      </c>
      <c r="D43" s="228"/>
      <c r="E43" s="223" t="s">
        <v>66</v>
      </c>
      <c r="F43" s="175"/>
    </row>
    <row r="44" spans="1:8" ht="24.95" customHeight="1" thickBot="1">
      <c r="A44" s="195" t="s">
        <v>7</v>
      </c>
      <c r="B44" s="256">
        <f>B4</f>
        <v>0</v>
      </c>
      <c r="C44" s="230">
        <f t="shared" si="0"/>
        <v>81</v>
      </c>
      <c r="D44" s="178">
        <f t="shared" si="1"/>
        <v>0</v>
      </c>
      <c r="E44" s="183">
        <v>1.35</v>
      </c>
      <c r="F44" s="174">
        <f t="shared" si="2"/>
        <v>0</v>
      </c>
    </row>
    <row r="45" spans="1:8" s="9" customFormat="1" ht="75" customHeight="1" thickBot="1">
      <c r="A45" s="687" t="s">
        <v>6</v>
      </c>
      <c r="B45" s="688"/>
      <c r="C45" s="688"/>
      <c r="D45" s="688"/>
      <c r="E45" s="688"/>
      <c r="F45" s="689"/>
    </row>
    <row r="46" spans="1:8" s="9" customFormat="1" ht="24.95" customHeight="1" thickBot="1">
      <c r="A46" s="699" t="s">
        <v>4</v>
      </c>
      <c r="B46" s="700"/>
      <c r="C46" s="700"/>
      <c r="D46" s="700"/>
      <c r="E46" s="700"/>
      <c r="F46" s="701"/>
    </row>
    <row r="47" spans="1:8" s="199" customFormat="1" ht="114.95" customHeight="1" thickBot="1">
      <c r="A47" s="702" t="s">
        <v>33</v>
      </c>
      <c r="B47" s="703"/>
      <c r="C47" s="703"/>
      <c r="D47" s="703"/>
      <c r="E47" s="703"/>
      <c r="F47" s="704"/>
    </row>
    <row r="48" spans="1:8" s="1" customFormat="1" ht="54.95" customHeight="1">
      <c r="A48" s="22"/>
      <c r="B48" s="23"/>
      <c r="C48" s="23"/>
      <c r="D48" s="23"/>
      <c r="E48" s="23"/>
      <c r="F48" s="20"/>
      <c r="G48" s="24"/>
      <c r="H48" s="24"/>
    </row>
    <row r="49" spans="1:8" s="1" customFormat="1" ht="16.5" thickBot="1">
      <c r="A49" s="26" t="s">
        <v>25</v>
      </c>
      <c r="B49" s="19"/>
      <c r="C49" s="19"/>
      <c r="D49" s="19"/>
      <c r="E49" s="19"/>
      <c r="F49" s="21"/>
      <c r="G49" s="24"/>
      <c r="H49" s="24"/>
    </row>
    <row r="52" spans="1:8" ht="20.25" customHeight="1">
      <c r="A52" s="10">
        <v>1</v>
      </c>
    </row>
    <row r="53" spans="1:8" ht="20.25" customHeight="1">
      <c r="A53" s="10">
        <v>2</v>
      </c>
    </row>
    <row r="54" spans="1:8" ht="20.25" customHeight="1">
      <c r="A54" s="10">
        <v>3</v>
      </c>
    </row>
    <row r="55" spans="1:8" ht="20.25" customHeight="1">
      <c r="A55" s="10">
        <v>4</v>
      </c>
    </row>
    <row r="56" spans="1:8" ht="20.25" customHeight="1">
      <c r="A56" s="10">
        <v>5</v>
      </c>
    </row>
    <row r="57" spans="1:8" ht="20.25" customHeight="1">
      <c r="A57" s="10">
        <v>6</v>
      </c>
    </row>
    <row r="58" spans="1:8" ht="20.25" customHeight="1">
      <c r="A58" s="10">
        <v>7</v>
      </c>
    </row>
    <row r="59" spans="1:8" ht="20.25" customHeight="1">
      <c r="A59" s="10">
        <v>8</v>
      </c>
    </row>
    <row r="60" spans="1:8" ht="20.25" customHeight="1">
      <c r="A60" s="10">
        <v>9</v>
      </c>
    </row>
    <row r="61" spans="1:8" ht="20.25" customHeight="1">
      <c r="A61" s="10">
        <v>10</v>
      </c>
    </row>
  </sheetData>
  <mergeCells count="3">
    <mergeCell ref="A45:F45"/>
    <mergeCell ref="A46:F46"/>
    <mergeCell ref="A47:F47"/>
  </mergeCells>
  <dataValidations count="2">
    <dataValidation type="list" allowBlank="1" showInputMessage="1" showErrorMessage="1" sqref="B30 B13 B15 B24 B35 B38">
      <formula1>$B$75:$B$124</formula1>
    </dataValidation>
    <dataValidation type="list" allowBlank="1" showInputMessage="1" showErrorMessage="1" sqref="B9:B12 B39:B43 B36:B37 B31:B34 B25:B29 B16:B23 B14">
      <formula1>$B$65:$B$114</formula1>
    </dataValidation>
  </dataValidations>
  <hyperlinks>
    <hyperlink ref="A46" r:id="rId1"/>
  </hyperlinks>
  <printOptions horizontalCentered="1"/>
  <pageMargins left="0.7" right="0.7" top="0.75" bottom="0.75" header="0.3" footer="0.3"/>
  <pageSetup paperSize="9" scale="36" orientation="portrait" r:id="rId2"/>
  <headerFooter alignWithMargins="0">
    <oddFooter>&amp;C&amp;F</oddFooter>
  </headerFooter>
  <colBreaks count="1" manualBreakCount="1">
    <brk id="5" max="1048575" man="1"/>
  </colBreaks>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14:formula1>
            <xm:f>'Ansprechpartner&amp;Vorgehensweisen'!$B$9:$B$58</xm:f>
          </x14:formula1>
          <xm:sqref>B4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40"/>
  <sheetViews>
    <sheetView zoomScale="50" zoomScaleNormal="50" workbookViewId="0">
      <selection activeCell="L29" sqref="L29:L30"/>
    </sheetView>
  </sheetViews>
  <sheetFormatPr baseColWidth="10" defaultRowHeight="12.75"/>
  <cols>
    <col min="1" max="1" width="101.140625" style="3" bestFit="1" customWidth="1"/>
    <col min="2" max="2" width="15.7109375" style="3" customWidth="1"/>
    <col min="3" max="3" width="34.5703125" style="3" bestFit="1" customWidth="1"/>
    <col min="4" max="4" width="25.7109375" style="3" customWidth="1"/>
    <col min="5" max="5" width="34.5703125" style="3" bestFit="1" customWidth="1"/>
    <col min="6" max="6" width="25.7109375" style="3" customWidth="1"/>
    <col min="7" max="251" width="11.5703125" style="3"/>
    <col min="252" max="252" width="76.7109375" style="3" customWidth="1"/>
    <col min="253" max="253" width="14.140625" style="3" customWidth="1"/>
    <col min="254" max="257" width="15.7109375" style="3" customWidth="1"/>
    <col min="258" max="507" width="11.5703125" style="3"/>
    <col min="508" max="508" width="76.7109375" style="3" customWidth="1"/>
    <col min="509" max="509" width="14.140625" style="3" customWidth="1"/>
    <col min="510" max="513" width="15.7109375" style="3" customWidth="1"/>
    <col min="514" max="763" width="11.5703125" style="3"/>
    <col min="764" max="764" width="76.7109375" style="3" customWidth="1"/>
    <col min="765" max="765" width="14.140625" style="3" customWidth="1"/>
    <col min="766" max="769" width="15.7109375" style="3" customWidth="1"/>
    <col min="770" max="1019" width="11.5703125" style="3"/>
    <col min="1020" max="1020" width="76.7109375" style="3" customWidth="1"/>
    <col min="1021" max="1021" width="14.140625" style="3" customWidth="1"/>
    <col min="1022" max="1025" width="15.7109375" style="3" customWidth="1"/>
    <col min="1026" max="1275" width="11.5703125" style="3"/>
    <col min="1276" max="1276" width="76.7109375" style="3" customWidth="1"/>
    <col min="1277" max="1277" width="14.140625" style="3" customWidth="1"/>
    <col min="1278" max="1281" width="15.7109375" style="3" customWidth="1"/>
    <col min="1282" max="1531" width="11.5703125" style="3"/>
    <col min="1532" max="1532" width="76.7109375" style="3" customWidth="1"/>
    <col min="1533" max="1533" width="14.140625" style="3" customWidth="1"/>
    <col min="1534" max="1537" width="15.7109375" style="3" customWidth="1"/>
    <col min="1538" max="1787" width="11.5703125" style="3"/>
    <col min="1788" max="1788" width="76.7109375" style="3" customWidth="1"/>
    <col min="1789" max="1789" width="14.140625" style="3" customWidth="1"/>
    <col min="1790" max="1793" width="15.7109375" style="3" customWidth="1"/>
    <col min="1794" max="2043" width="11.5703125" style="3"/>
    <col min="2044" max="2044" width="76.7109375" style="3" customWidth="1"/>
    <col min="2045" max="2045" width="14.140625" style="3" customWidth="1"/>
    <col min="2046" max="2049" width="15.7109375" style="3" customWidth="1"/>
    <col min="2050" max="2299" width="11.5703125" style="3"/>
    <col min="2300" max="2300" width="76.7109375" style="3" customWidth="1"/>
    <col min="2301" max="2301" width="14.140625" style="3" customWidth="1"/>
    <col min="2302" max="2305" width="15.7109375" style="3" customWidth="1"/>
    <col min="2306" max="2555" width="11.5703125" style="3"/>
    <col min="2556" max="2556" width="76.7109375" style="3" customWidth="1"/>
    <col min="2557" max="2557" width="14.140625" style="3" customWidth="1"/>
    <col min="2558" max="2561" width="15.7109375" style="3" customWidth="1"/>
    <col min="2562" max="2811" width="11.5703125" style="3"/>
    <col min="2812" max="2812" width="76.7109375" style="3" customWidth="1"/>
    <col min="2813" max="2813" width="14.140625" style="3" customWidth="1"/>
    <col min="2814" max="2817" width="15.7109375" style="3" customWidth="1"/>
    <col min="2818" max="3067" width="11.5703125" style="3"/>
    <col min="3068" max="3068" width="76.7109375" style="3" customWidth="1"/>
    <col min="3069" max="3069" width="14.140625" style="3" customWidth="1"/>
    <col min="3070" max="3073" width="15.7109375" style="3" customWidth="1"/>
    <col min="3074" max="3323" width="11.5703125" style="3"/>
    <col min="3324" max="3324" width="76.7109375" style="3" customWidth="1"/>
    <col min="3325" max="3325" width="14.140625" style="3" customWidth="1"/>
    <col min="3326" max="3329" width="15.7109375" style="3" customWidth="1"/>
    <col min="3330" max="3579" width="11.5703125" style="3"/>
    <col min="3580" max="3580" width="76.7109375" style="3" customWidth="1"/>
    <col min="3581" max="3581" width="14.140625" style="3" customWidth="1"/>
    <col min="3582" max="3585" width="15.7109375" style="3" customWidth="1"/>
    <col min="3586" max="3835" width="11.5703125" style="3"/>
    <col min="3836" max="3836" width="76.7109375" style="3" customWidth="1"/>
    <col min="3837" max="3837" width="14.140625" style="3" customWidth="1"/>
    <col min="3838" max="3841" width="15.7109375" style="3" customWidth="1"/>
    <col min="3842" max="4091" width="11.5703125" style="3"/>
    <col min="4092" max="4092" width="76.7109375" style="3" customWidth="1"/>
    <col min="4093" max="4093" width="14.140625" style="3" customWidth="1"/>
    <col min="4094" max="4097" width="15.7109375" style="3" customWidth="1"/>
    <col min="4098" max="4347" width="11.5703125" style="3"/>
    <col min="4348" max="4348" width="76.7109375" style="3" customWidth="1"/>
    <col min="4349" max="4349" width="14.140625" style="3" customWidth="1"/>
    <col min="4350" max="4353" width="15.7109375" style="3" customWidth="1"/>
    <col min="4354" max="4603" width="11.5703125" style="3"/>
    <col min="4604" max="4604" width="76.7109375" style="3" customWidth="1"/>
    <col min="4605" max="4605" width="14.140625" style="3" customWidth="1"/>
    <col min="4606" max="4609" width="15.7109375" style="3" customWidth="1"/>
    <col min="4610" max="4859" width="11.5703125" style="3"/>
    <col min="4860" max="4860" width="76.7109375" style="3" customWidth="1"/>
    <col min="4861" max="4861" width="14.140625" style="3" customWidth="1"/>
    <col min="4862" max="4865" width="15.7109375" style="3" customWidth="1"/>
    <col min="4866" max="5115" width="11.5703125" style="3"/>
    <col min="5116" max="5116" width="76.7109375" style="3" customWidth="1"/>
    <col min="5117" max="5117" width="14.140625" style="3" customWidth="1"/>
    <col min="5118" max="5121" width="15.7109375" style="3" customWidth="1"/>
    <col min="5122" max="5371" width="11.5703125" style="3"/>
    <col min="5372" max="5372" width="76.7109375" style="3" customWidth="1"/>
    <col min="5373" max="5373" width="14.140625" style="3" customWidth="1"/>
    <col min="5374" max="5377" width="15.7109375" style="3" customWidth="1"/>
    <col min="5378" max="5627" width="11.5703125" style="3"/>
    <col min="5628" max="5628" width="76.7109375" style="3" customWidth="1"/>
    <col min="5629" max="5629" width="14.140625" style="3" customWidth="1"/>
    <col min="5630" max="5633" width="15.7109375" style="3" customWidth="1"/>
    <col min="5634" max="5883" width="11.5703125" style="3"/>
    <col min="5884" max="5884" width="76.7109375" style="3" customWidth="1"/>
    <col min="5885" max="5885" width="14.140625" style="3" customWidth="1"/>
    <col min="5886" max="5889" width="15.7109375" style="3" customWidth="1"/>
    <col min="5890" max="6139" width="11.5703125" style="3"/>
    <col min="6140" max="6140" width="76.7109375" style="3" customWidth="1"/>
    <col min="6141" max="6141" width="14.140625" style="3" customWidth="1"/>
    <col min="6142" max="6145" width="15.7109375" style="3" customWidth="1"/>
    <col min="6146" max="6395" width="11.5703125" style="3"/>
    <col min="6396" max="6396" width="76.7109375" style="3" customWidth="1"/>
    <col min="6397" max="6397" width="14.140625" style="3" customWidth="1"/>
    <col min="6398" max="6401" width="15.7109375" style="3" customWidth="1"/>
    <col min="6402" max="6651" width="11.5703125" style="3"/>
    <col min="6652" max="6652" width="76.7109375" style="3" customWidth="1"/>
    <col min="6653" max="6653" width="14.140625" style="3" customWidth="1"/>
    <col min="6654" max="6657" width="15.7109375" style="3" customWidth="1"/>
    <col min="6658" max="6907" width="11.5703125" style="3"/>
    <col min="6908" max="6908" width="76.7109375" style="3" customWidth="1"/>
    <col min="6909" max="6909" width="14.140625" style="3" customWidth="1"/>
    <col min="6910" max="6913" width="15.7109375" style="3" customWidth="1"/>
    <col min="6914" max="7163" width="11.5703125" style="3"/>
    <col min="7164" max="7164" width="76.7109375" style="3" customWidth="1"/>
    <col min="7165" max="7165" width="14.140625" style="3" customWidth="1"/>
    <col min="7166" max="7169" width="15.7109375" style="3" customWidth="1"/>
    <col min="7170" max="7419" width="11.5703125" style="3"/>
    <col min="7420" max="7420" width="76.7109375" style="3" customWidth="1"/>
    <col min="7421" max="7421" width="14.140625" style="3" customWidth="1"/>
    <col min="7422" max="7425" width="15.7109375" style="3" customWidth="1"/>
    <col min="7426" max="7675" width="11.5703125" style="3"/>
    <col min="7676" max="7676" width="76.7109375" style="3" customWidth="1"/>
    <col min="7677" max="7677" width="14.140625" style="3" customWidth="1"/>
    <col min="7678" max="7681" width="15.7109375" style="3" customWidth="1"/>
    <col min="7682" max="7931" width="11.5703125" style="3"/>
    <col min="7932" max="7932" width="76.7109375" style="3" customWidth="1"/>
    <col min="7933" max="7933" width="14.140625" style="3" customWidth="1"/>
    <col min="7934" max="7937" width="15.7109375" style="3" customWidth="1"/>
    <col min="7938" max="8187" width="11.5703125" style="3"/>
    <col min="8188" max="8188" width="76.7109375" style="3" customWidth="1"/>
    <col min="8189" max="8189" width="14.140625" style="3" customWidth="1"/>
    <col min="8190" max="8193" width="15.7109375" style="3" customWidth="1"/>
    <col min="8194" max="8443" width="11.5703125" style="3"/>
    <col min="8444" max="8444" width="76.7109375" style="3" customWidth="1"/>
    <col min="8445" max="8445" width="14.140625" style="3" customWidth="1"/>
    <col min="8446" max="8449" width="15.7109375" style="3" customWidth="1"/>
    <col min="8450" max="8699" width="11.5703125" style="3"/>
    <col min="8700" max="8700" width="76.7109375" style="3" customWidth="1"/>
    <col min="8701" max="8701" width="14.140625" style="3" customWidth="1"/>
    <col min="8702" max="8705" width="15.7109375" style="3" customWidth="1"/>
    <col min="8706" max="8955" width="11.5703125" style="3"/>
    <col min="8956" max="8956" width="76.7109375" style="3" customWidth="1"/>
    <col min="8957" max="8957" width="14.140625" style="3" customWidth="1"/>
    <col min="8958" max="8961" width="15.7109375" style="3" customWidth="1"/>
    <col min="8962" max="9211" width="11.5703125" style="3"/>
    <col min="9212" max="9212" width="76.7109375" style="3" customWidth="1"/>
    <col min="9213" max="9213" width="14.140625" style="3" customWidth="1"/>
    <col min="9214" max="9217" width="15.7109375" style="3" customWidth="1"/>
    <col min="9218" max="9467" width="11.5703125" style="3"/>
    <col min="9468" max="9468" width="76.7109375" style="3" customWidth="1"/>
    <col min="9469" max="9469" width="14.140625" style="3" customWidth="1"/>
    <col min="9470" max="9473" width="15.7109375" style="3" customWidth="1"/>
    <col min="9474" max="9723" width="11.5703125" style="3"/>
    <col min="9724" max="9724" width="76.7109375" style="3" customWidth="1"/>
    <col min="9725" max="9725" width="14.140625" style="3" customWidth="1"/>
    <col min="9726" max="9729" width="15.7109375" style="3" customWidth="1"/>
    <col min="9730" max="9979" width="11.5703125" style="3"/>
    <col min="9980" max="9980" width="76.7109375" style="3" customWidth="1"/>
    <col min="9981" max="9981" width="14.140625" style="3" customWidth="1"/>
    <col min="9982" max="9985" width="15.7109375" style="3" customWidth="1"/>
    <col min="9986" max="10235" width="11.5703125" style="3"/>
    <col min="10236" max="10236" width="76.7109375" style="3" customWidth="1"/>
    <col min="10237" max="10237" width="14.140625" style="3" customWidth="1"/>
    <col min="10238" max="10241" width="15.7109375" style="3" customWidth="1"/>
    <col min="10242" max="10491" width="11.5703125" style="3"/>
    <col min="10492" max="10492" width="76.7109375" style="3" customWidth="1"/>
    <col min="10493" max="10493" width="14.140625" style="3" customWidth="1"/>
    <col min="10494" max="10497" width="15.7109375" style="3" customWidth="1"/>
    <col min="10498" max="10747" width="11.5703125" style="3"/>
    <col min="10748" max="10748" width="76.7109375" style="3" customWidth="1"/>
    <col min="10749" max="10749" width="14.140625" style="3" customWidth="1"/>
    <col min="10750" max="10753" width="15.7109375" style="3" customWidth="1"/>
    <col min="10754" max="11003" width="11.5703125" style="3"/>
    <col min="11004" max="11004" width="76.7109375" style="3" customWidth="1"/>
    <col min="11005" max="11005" width="14.140625" style="3" customWidth="1"/>
    <col min="11006" max="11009" width="15.7109375" style="3" customWidth="1"/>
    <col min="11010" max="11259" width="11.5703125" style="3"/>
    <col min="11260" max="11260" width="76.7109375" style="3" customWidth="1"/>
    <col min="11261" max="11261" width="14.140625" style="3" customWidth="1"/>
    <col min="11262" max="11265" width="15.7109375" style="3" customWidth="1"/>
    <col min="11266" max="11515" width="11.5703125" style="3"/>
    <col min="11516" max="11516" width="76.7109375" style="3" customWidth="1"/>
    <col min="11517" max="11517" width="14.140625" style="3" customWidth="1"/>
    <col min="11518" max="11521" width="15.7109375" style="3" customWidth="1"/>
    <col min="11522" max="11771" width="11.5703125" style="3"/>
    <col min="11772" max="11772" width="76.7109375" style="3" customWidth="1"/>
    <col min="11773" max="11773" width="14.140625" style="3" customWidth="1"/>
    <col min="11774" max="11777" width="15.7109375" style="3" customWidth="1"/>
    <col min="11778" max="12027" width="11.5703125" style="3"/>
    <col min="12028" max="12028" width="76.7109375" style="3" customWidth="1"/>
    <col min="12029" max="12029" width="14.140625" style="3" customWidth="1"/>
    <col min="12030" max="12033" width="15.7109375" style="3" customWidth="1"/>
    <col min="12034" max="12283" width="11.5703125" style="3"/>
    <col min="12284" max="12284" width="76.7109375" style="3" customWidth="1"/>
    <col min="12285" max="12285" width="14.140625" style="3" customWidth="1"/>
    <col min="12286" max="12289" width="15.7109375" style="3" customWidth="1"/>
    <col min="12290" max="12539" width="11.5703125" style="3"/>
    <col min="12540" max="12540" width="76.7109375" style="3" customWidth="1"/>
    <col min="12541" max="12541" width="14.140625" style="3" customWidth="1"/>
    <col min="12542" max="12545" width="15.7109375" style="3" customWidth="1"/>
    <col min="12546" max="12795" width="11.5703125" style="3"/>
    <col min="12796" max="12796" width="76.7109375" style="3" customWidth="1"/>
    <col min="12797" max="12797" width="14.140625" style="3" customWidth="1"/>
    <col min="12798" max="12801" width="15.7109375" style="3" customWidth="1"/>
    <col min="12802" max="13051" width="11.5703125" style="3"/>
    <col min="13052" max="13052" width="76.7109375" style="3" customWidth="1"/>
    <col min="13053" max="13053" width="14.140625" style="3" customWidth="1"/>
    <col min="13054" max="13057" width="15.7109375" style="3" customWidth="1"/>
    <col min="13058" max="13307" width="11.5703125" style="3"/>
    <col min="13308" max="13308" width="76.7109375" style="3" customWidth="1"/>
    <col min="13309" max="13309" width="14.140625" style="3" customWidth="1"/>
    <col min="13310" max="13313" width="15.7109375" style="3" customWidth="1"/>
    <col min="13314" max="13563" width="11.5703125" style="3"/>
    <col min="13564" max="13564" width="76.7109375" style="3" customWidth="1"/>
    <col min="13565" max="13565" width="14.140625" style="3" customWidth="1"/>
    <col min="13566" max="13569" width="15.7109375" style="3" customWidth="1"/>
    <col min="13570" max="13819" width="11.5703125" style="3"/>
    <col min="13820" max="13820" width="76.7109375" style="3" customWidth="1"/>
    <col min="13821" max="13821" width="14.140625" style="3" customWidth="1"/>
    <col min="13822" max="13825" width="15.7109375" style="3" customWidth="1"/>
    <col min="13826" max="14075" width="11.5703125" style="3"/>
    <col min="14076" max="14076" width="76.7109375" style="3" customWidth="1"/>
    <col min="14077" max="14077" width="14.140625" style="3" customWidth="1"/>
    <col min="14078" max="14081" width="15.7109375" style="3" customWidth="1"/>
    <col min="14082" max="14331" width="11.5703125" style="3"/>
    <col min="14332" max="14332" width="76.7109375" style="3" customWidth="1"/>
    <col min="14333" max="14333" width="14.140625" style="3" customWidth="1"/>
    <col min="14334" max="14337" width="15.7109375" style="3" customWidth="1"/>
    <col min="14338" max="14587" width="11.5703125" style="3"/>
    <col min="14588" max="14588" width="76.7109375" style="3" customWidth="1"/>
    <col min="14589" max="14589" width="14.140625" style="3" customWidth="1"/>
    <col min="14590" max="14593" width="15.7109375" style="3" customWidth="1"/>
    <col min="14594" max="14843" width="11.5703125" style="3"/>
    <col min="14844" max="14844" width="76.7109375" style="3" customWidth="1"/>
    <col min="14845" max="14845" width="14.140625" style="3" customWidth="1"/>
    <col min="14846" max="14849" width="15.7109375" style="3" customWidth="1"/>
    <col min="14850" max="15099" width="11.5703125" style="3"/>
    <col min="15100" max="15100" width="76.7109375" style="3" customWidth="1"/>
    <col min="15101" max="15101" width="14.140625" style="3" customWidth="1"/>
    <col min="15102" max="15105" width="15.7109375" style="3" customWidth="1"/>
    <col min="15106" max="15355" width="11.5703125" style="3"/>
    <col min="15356" max="15356" width="76.7109375" style="3" customWidth="1"/>
    <col min="15357" max="15357" width="14.140625" style="3" customWidth="1"/>
    <col min="15358" max="15361" width="15.7109375" style="3" customWidth="1"/>
    <col min="15362" max="15611" width="11.5703125" style="3"/>
    <col min="15612" max="15612" width="76.7109375" style="3" customWidth="1"/>
    <col min="15613" max="15613" width="14.140625" style="3" customWidth="1"/>
    <col min="15614" max="15617" width="15.7109375" style="3" customWidth="1"/>
    <col min="15618" max="15867" width="11.5703125" style="3"/>
    <col min="15868" max="15868" width="76.7109375" style="3" customWidth="1"/>
    <col min="15869" max="15869" width="14.140625" style="3" customWidth="1"/>
    <col min="15870" max="15873" width="15.7109375" style="3" customWidth="1"/>
    <col min="15874" max="16123" width="11.5703125" style="3"/>
    <col min="16124" max="16124" width="76.7109375" style="3" customWidth="1"/>
    <col min="16125" max="16125" width="14.140625" style="3" customWidth="1"/>
    <col min="16126" max="16129" width="15.7109375" style="3" customWidth="1"/>
    <col min="16130" max="16384" width="11.5703125" style="3"/>
  </cols>
  <sheetData>
    <row r="1" spans="1:7" ht="54.95" customHeight="1" thickBot="1">
      <c r="A1" s="92"/>
      <c r="B1" s="17"/>
      <c r="C1" s="257" t="s">
        <v>32</v>
      </c>
      <c r="D1" s="246" t="s">
        <v>235</v>
      </c>
      <c r="E1" s="257" t="s">
        <v>108</v>
      </c>
      <c r="F1" s="246" t="s">
        <v>235</v>
      </c>
    </row>
    <row r="2" spans="1:7" ht="64.5" thickBot="1">
      <c r="A2" s="313" t="s">
        <v>184</v>
      </c>
      <c r="B2" s="261" t="s">
        <v>1</v>
      </c>
      <c r="C2" s="268" t="s">
        <v>106</v>
      </c>
      <c r="D2" s="268" t="s">
        <v>107</v>
      </c>
      <c r="E2" s="269" t="s">
        <v>27</v>
      </c>
      <c r="F2" s="268" t="s">
        <v>29</v>
      </c>
    </row>
    <row r="3" spans="1:7" s="30" customFormat="1" ht="24.95" customHeight="1" thickBot="1">
      <c r="A3" s="96" t="s">
        <v>28</v>
      </c>
      <c r="B3" s="40"/>
      <c r="C3" s="275"/>
      <c r="D3" s="276">
        <f>SUM(D4:D19)</f>
        <v>0</v>
      </c>
      <c r="E3" s="278"/>
      <c r="F3" s="276">
        <f>SUM(F4:F19)</f>
        <v>0</v>
      </c>
      <c r="G3" s="13">
        <v>6</v>
      </c>
    </row>
    <row r="4" spans="1:7" s="1" customFormat="1" ht="54.95" customHeight="1" thickBot="1">
      <c r="A4" s="697" t="s">
        <v>187</v>
      </c>
      <c r="B4" s="274"/>
      <c r="C4" s="284">
        <v>2526.5</v>
      </c>
      <c r="D4" s="245">
        <f>IF($D$1="x",B4*C4,0)</f>
        <v>0</v>
      </c>
      <c r="E4" s="285">
        <v>46.75</v>
      </c>
      <c r="F4" s="245">
        <f>IF($F$1="x",B4*E4,0)</f>
        <v>0</v>
      </c>
    </row>
    <row r="5" spans="1:7" ht="117.6" customHeight="1" thickBot="1">
      <c r="A5" s="698"/>
      <c r="B5" s="314"/>
      <c r="C5" s="494"/>
      <c r="D5" s="496"/>
      <c r="E5" s="494"/>
      <c r="F5" s="495"/>
    </row>
    <row r="6" spans="1:7" s="30" customFormat="1" ht="25.5" customHeight="1" thickBot="1">
      <c r="A6" s="266" t="s">
        <v>124</v>
      </c>
      <c r="B6" s="267"/>
      <c r="C6" s="685">
        <v>1.3599999999999999E-2</v>
      </c>
      <c r="D6" s="685"/>
      <c r="E6" s="678"/>
      <c r="F6" s="679"/>
    </row>
    <row r="7" spans="1:7" s="30" customFormat="1" ht="25.5" customHeight="1" thickBot="1">
      <c r="A7" s="414" t="s">
        <v>127</v>
      </c>
      <c r="B7" s="415">
        <v>0</v>
      </c>
      <c r="C7" s="430">
        <f>C6*B7</f>
        <v>0</v>
      </c>
      <c r="D7" s="493"/>
      <c r="E7" s="491"/>
      <c r="F7" s="492"/>
    </row>
    <row r="8" spans="1:7" s="30" customFormat="1" ht="25.5" customHeight="1" thickBot="1">
      <c r="A8" s="266" t="s">
        <v>126</v>
      </c>
      <c r="B8" s="267"/>
      <c r="C8" s="678">
        <v>4.36E-2</v>
      </c>
      <c r="D8" s="678"/>
      <c r="E8" s="678"/>
      <c r="F8" s="679"/>
    </row>
    <row r="9" spans="1:7" s="30" customFormat="1" ht="25.5" customHeight="1" thickBot="1">
      <c r="A9" s="414" t="s">
        <v>128</v>
      </c>
      <c r="B9" s="415">
        <v>0</v>
      </c>
      <c r="C9" s="418">
        <f>C8*B9</f>
        <v>0</v>
      </c>
      <c r="D9" s="491"/>
      <c r="E9" s="419"/>
      <c r="F9" s="420"/>
    </row>
    <row r="10" spans="1:7" ht="40.5" customHeight="1" thickBot="1">
      <c r="A10" s="272" t="s">
        <v>3</v>
      </c>
      <c r="B10" s="258" t="s">
        <v>1</v>
      </c>
      <c r="C10" s="302" t="s">
        <v>106</v>
      </c>
      <c r="D10" s="302" t="s">
        <v>107</v>
      </c>
      <c r="E10" s="273" t="s">
        <v>27</v>
      </c>
      <c r="F10" s="273" t="s">
        <v>29</v>
      </c>
    </row>
    <row r="11" spans="1:7" s="161" customFormat="1" ht="24.95" customHeight="1" thickBot="1">
      <c r="A11" s="315" t="s">
        <v>176</v>
      </c>
      <c r="B11" s="316"/>
      <c r="C11" s="320">
        <v>241.5</v>
      </c>
      <c r="D11" s="144">
        <f>IF($D$1="x",B11*C11,0)</f>
        <v>0</v>
      </c>
      <c r="E11" s="317">
        <v>4.5</v>
      </c>
      <c r="F11" s="200">
        <f>IF($F$1="x",B11*E11,0)</f>
        <v>0</v>
      </c>
    </row>
    <row r="12" spans="1:7" ht="35.1" customHeight="1">
      <c r="A12" s="307" t="s">
        <v>185</v>
      </c>
      <c r="B12" s="247"/>
      <c r="C12" s="309">
        <v>316.5</v>
      </c>
      <c r="D12" s="290">
        <f t="shared" ref="D12:D13" si="0">IF($D$1="x",B12*C12,0)</f>
        <v>0</v>
      </c>
      <c r="E12" s="311">
        <v>6.35</v>
      </c>
      <c r="F12" s="318">
        <f t="shared" ref="F12:F19" si="1">IF($F$1="x",B12*E12,0)</f>
        <v>0</v>
      </c>
    </row>
    <row r="13" spans="1:7" ht="24.95" customHeight="1">
      <c r="A13" s="305" t="s">
        <v>178</v>
      </c>
      <c r="B13" s="247"/>
      <c r="C13" s="289">
        <v>172.5</v>
      </c>
      <c r="D13" s="295">
        <f t="shared" si="0"/>
        <v>0</v>
      </c>
      <c r="E13" s="293">
        <v>3.45</v>
      </c>
      <c r="F13" s="318">
        <f t="shared" si="1"/>
        <v>0</v>
      </c>
    </row>
    <row r="14" spans="1:7" s="160" customFormat="1" ht="24.95" customHeight="1">
      <c r="A14" s="287" t="s">
        <v>110</v>
      </c>
      <c r="B14" s="247"/>
      <c r="C14" s="289" t="s">
        <v>66</v>
      </c>
      <c r="D14" s="295">
        <v>0</v>
      </c>
      <c r="E14" s="293">
        <v>0</v>
      </c>
      <c r="F14" s="286">
        <f t="shared" si="1"/>
        <v>0</v>
      </c>
    </row>
    <row r="15" spans="1:7" s="160" customFormat="1" ht="24.95" customHeight="1">
      <c r="A15" s="287" t="s">
        <v>111</v>
      </c>
      <c r="B15" s="247"/>
      <c r="C15" s="289" t="s">
        <v>66</v>
      </c>
      <c r="D15" s="295">
        <v>0</v>
      </c>
      <c r="E15" s="293">
        <v>0</v>
      </c>
      <c r="F15" s="286">
        <f t="shared" si="1"/>
        <v>0</v>
      </c>
    </row>
    <row r="16" spans="1:7" s="160" customFormat="1" ht="24.95" customHeight="1">
      <c r="A16" s="287" t="s">
        <v>112</v>
      </c>
      <c r="B16" s="247"/>
      <c r="C16" s="289" t="s">
        <v>66</v>
      </c>
      <c r="D16" s="295">
        <v>0</v>
      </c>
      <c r="E16" s="293">
        <v>0</v>
      </c>
      <c r="F16" s="286">
        <f t="shared" si="1"/>
        <v>0</v>
      </c>
    </row>
    <row r="17" spans="1:10" s="160" customFormat="1" ht="24.95" customHeight="1">
      <c r="A17" s="287" t="s">
        <v>113</v>
      </c>
      <c r="B17" s="247"/>
      <c r="C17" s="289" t="s">
        <v>66</v>
      </c>
      <c r="D17" s="295">
        <v>0</v>
      </c>
      <c r="E17" s="293">
        <v>0</v>
      </c>
      <c r="F17" s="286">
        <f t="shared" si="1"/>
        <v>0</v>
      </c>
    </row>
    <row r="18" spans="1:10" ht="45" customHeight="1">
      <c r="A18" s="308" t="s">
        <v>182</v>
      </c>
      <c r="B18" s="247"/>
      <c r="C18" s="289">
        <v>247.5</v>
      </c>
      <c r="D18" s="295">
        <f>IF($D$1="x",B18*C18,0)</f>
        <v>0</v>
      </c>
      <c r="E18" s="294">
        <v>4.95</v>
      </c>
      <c r="F18" s="318">
        <f t="shared" si="1"/>
        <v>0</v>
      </c>
    </row>
    <row r="19" spans="1:10" ht="24.95" customHeight="1" thickBot="1">
      <c r="A19" s="288" t="s">
        <v>169</v>
      </c>
      <c r="B19" s="248"/>
      <c r="C19" s="310">
        <v>328.9</v>
      </c>
      <c r="D19" s="292">
        <f>IF($D$1="x",B19*C19,0)</f>
        <v>0</v>
      </c>
      <c r="E19" s="312">
        <v>3.8</v>
      </c>
      <c r="F19" s="319">
        <f t="shared" si="1"/>
        <v>0</v>
      </c>
    </row>
    <row r="20" spans="1:10" s="1" customFormat="1" ht="114.95" customHeight="1" thickBot="1">
      <c r="A20" s="693" t="s">
        <v>237</v>
      </c>
      <c r="B20" s="645"/>
      <c r="C20" s="694"/>
      <c r="D20" s="694"/>
      <c r="E20" s="695"/>
      <c r="F20" s="696"/>
    </row>
    <row r="21" spans="1:10" s="1" customFormat="1" ht="120" customHeight="1">
      <c r="A21" s="264"/>
      <c r="B21" s="259"/>
      <c r="C21" s="424" t="s">
        <v>125</v>
      </c>
      <c r="D21" s="425"/>
      <c r="E21" s="425"/>
      <c r="F21" s="426"/>
      <c r="G21" s="32">
        <v>8</v>
      </c>
      <c r="H21" s="24"/>
      <c r="I21" s="24"/>
      <c r="J21" s="24"/>
    </row>
    <row r="22" spans="1:10" s="1" customFormat="1" ht="16.5" thickBot="1">
      <c r="A22" s="423" t="s">
        <v>129</v>
      </c>
      <c r="B22" s="260"/>
      <c r="C22" s="260"/>
      <c r="D22" s="260"/>
      <c r="E22" s="260"/>
      <c r="F22" s="265"/>
      <c r="G22" s="32">
        <v>9</v>
      </c>
      <c r="H22" s="24"/>
      <c r="I22" s="24"/>
      <c r="J22" s="24"/>
    </row>
    <row r="23" spans="1:10">
      <c r="B23" s="12"/>
    </row>
    <row r="24" spans="1:10">
      <c r="B24" s="12"/>
    </row>
    <row r="25" spans="1:10">
      <c r="B25" s="12"/>
    </row>
    <row r="26" spans="1:10">
      <c r="B26" s="12"/>
    </row>
    <row r="31" spans="1:10">
      <c r="A31" s="10"/>
    </row>
    <row r="32" spans="1:10">
      <c r="A32" s="10"/>
    </row>
    <row r="33" spans="1:1">
      <c r="A33" s="10"/>
    </row>
    <row r="34" spans="1:1">
      <c r="A34" s="10"/>
    </row>
    <row r="35" spans="1:1">
      <c r="A35" s="10"/>
    </row>
    <row r="36" spans="1:1">
      <c r="A36" s="10"/>
    </row>
    <row r="37" spans="1:1">
      <c r="A37" s="10"/>
    </row>
    <row r="38" spans="1:1">
      <c r="A38" s="10"/>
    </row>
    <row r="39" spans="1:1">
      <c r="A39" s="10"/>
    </row>
    <row r="40" spans="1:1">
      <c r="A40" s="10"/>
    </row>
  </sheetData>
  <mergeCells count="4">
    <mergeCell ref="A4:A5"/>
    <mergeCell ref="C6:F6"/>
    <mergeCell ref="C8:F8"/>
    <mergeCell ref="A20:F20"/>
  </mergeCells>
  <dataValidations count="1">
    <dataValidation type="list" allowBlank="1" showInputMessage="1" showErrorMessage="1" sqref="B11:B19">
      <formula1>$B$11:$B$56</formula1>
    </dataValidation>
  </dataValidations>
  <printOptions horizontalCentered="1"/>
  <pageMargins left="0.7" right="0.7" top="0.75" bottom="0.75" header="0.3" footer="0.3"/>
  <pageSetup paperSize="9" scale="39" orientation="portrait" r:id="rId1"/>
  <headerFooter alignWithMargins="0">
    <oddFooter>&amp;C&amp;F</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'Ansprechpartner&amp;Vorgehensweisen'!$B$9:$B$58</xm:f>
          </x14:formula1>
          <xm:sqref>B4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60"/>
  <sheetViews>
    <sheetView zoomScale="50" zoomScaleNormal="50" workbookViewId="0">
      <selection activeCell="J38" sqref="J38"/>
    </sheetView>
  </sheetViews>
  <sheetFormatPr baseColWidth="10" defaultRowHeight="12.75"/>
  <cols>
    <col min="1" max="1" width="110.7109375" style="3" customWidth="1"/>
    <col min="2" max="2" width="15.7109375" style="3" customWidth="1"/>
    <col min="3" max="3" width="34.5703125" style="3" bestFit="1" customWidth="1"/>
    <col min="4" max="4" width="25.7109375" style="3" customWidth="1"/>
    <col min="5" max="5" width="34.5703125" style="3" bestFit="1" customWidth="1"/>
    <col min="6" max="6" width="25.7109375" style="3" customWidth="1"/>
    <col min="7" max="251" width="11.5703125" style="3"/>
    <col min="252" max="252" width="76.7109375" style="3" customWidth="1"/>
    <col min="253" max="253" width="14.140625" style="3" customWidth="1"/>
    <col min="254" max="257" width="15.7109375" style="3" customWidth="1"/>
    <col min="258" max="507" width="11.5703125" style="3"/>
    <col min="508" max="508" width="76.7109375" style="3" customWidth="1"/>
    <col min="509" max="509" width="14.140625" style="3" customWidth="1"/>
    <col min="510" max="513" width="15.7109375" style="3" customWidth="1"/>
    <col min="514" max="763" width="11.5703125" style="3"/>
    <col min="764" max="764" width="76.7109375" style="3" customWidth="1"/>
    <col min="765" max="765" width="14.140625" style="3" customWidth="1"/>
    <col min="766" max="769" width="15.7109375" style="3" customWidth="1"/>
    <col min="770" max="1019" width="11.5703125" style="3"/>
    <col min="1020" max="1020" width="76.7109375" style="3" customWidth="1"/>
    <col min="1021" max="1021" width="14.140625" style="3" customWidth="1"/>
    <col min="1022" max="1025" width="15.7109375" style="3" customWidth="1"/>
    <col min="1026" max="1275" width="11.5703125" style="3"/>
    <col min="1276" max="1276" width="76.7109375" style="3" customWidth="1"/>
    <col min="1277" max="1277" width="14.140625" style="3" customWidth="1"/>
    <col min="1278" max="1281" width="15.7109375" style="3" customWidth="1"/>
    <col min="1282" max="1531" width="11.5703125" style="3"/>
    <col min="1532" max="1532" width="76.7109375" style="3" customWidth="1"/>
    <col min="1533" max="1533" width="14.140625" style="3" customWidth="1"/>
    <col min="1534" max="1537" width="15.7109375" style="3" customWidth="1"/>
    <col min="1538" max="1787" width="11.5703125" style="3"/>
    <col min="1788" max="1788" width="76.7109375" style="3" customWidth="1"/>
    <col min="1789" max="1789" width="14.140625" style="3" customWidth="1"/>
    <col min="1790" max="1793" width="15.7109375" style="3" customWidth="1"/>
    <col min="1794" max="2043" width="11.5703125" style="3"/>
    <col min="2044" max="2044" width="76.7109375" style="3" customWidth="1"/>
    <col min="2045" max="2045" width="14.140625" style="3" customWidth="1"/>
    <col min="2046" max="2049" width="15.7109375" style="3" customWidth="1"/>
    <col min="2050" max="2299" width="11.5703125" style="3"/>
    <col min="2300" max="2300" width="76.7109375" style="3" customWidth="1"/>
    <col min="2301" max="2301" width="14.140625" style="3" customWidth="1"/>
    <col min="2302" max="2305" width="15.7109375" style="3" customWidth="1"/>
    <col min="2306" max="2555" width="11.5703125" style="3"/>
    <col min="2556" max="2556" width="76.7109375" style="3" customWidth="1"/>
    <col min="2557" max="2557" width="14.140625" style="3" customWidth="1"/>
    <col min="2558" max="2561" width="15.7109375" style="3" customWidth="1"/>
    <col min="2562" max="2811" width="11.5703125" style="3"/>
    <col min="2812" max="2812" width="76.7109375" style="3" customWidth="1"/>
    <col min="2813" max="2813" width="14.140625" style="3" customWidth="1"/>
    <col min="2814" max="2817" width="15.7109375" style="3" customWidth="1"/>
    <col min="2818" max="3067" width="11.5703125" style="3"/>
    <col min="3068" max="3068" width="76.7109375" style="3" customWidth="1"/>
    <col min="3069" max="3069" width="14.140625" style="3" customWidth="1"/>
    <col min="3070" max="3073" width="15.7109375" style="3" customWidth="1"/>
    <col min="3074" max="3323" width="11.5703125" style="3"/>
    <col min="3324" max="3324" width="76.7109375" style="3" customWidth="1"/>
    <col min="3325" max="3325" width="14.140625" style="3" customWidth="1"/>
    <col min="3326" max="3329" width="15.7109375" style="3" customWidth="1"/>
    <col min="3330" max="3579" width="11.5703125" style="3"/>
    <col min="3580" max="3580" width="76.7109375" style="3" customWidth="1"/>
    <col min="3581" max="3581" width="14.140625" style="3" customWidth="1"/>
    <col min="3582" max="3585" width="15.7109375" style="3" customWidth="1"/>
    <col min="3586" max="3835" width="11.5703125" style="3"/>
    <col min="3836" max="3836" width="76.7109375" style="3" customWidth="1"/>
    <col min="3837" max="3837" width="14.140625" style="3" customWidth="1"/>
    <col min="3838" max="3841" width="15.7109375" style="3" customWidth="1"/>
    <col min="3842" max="4091" width="11.5703125" style="3"/>
    <col min="4092" max="4092" width="76.7109375" style="3" customWidth="1"/>
    <col min="4093" max="4093" width="14.140625" style="3" customWidth="1"/>
    <col min="4094" max="4097" width="15.7109375" style="3" customWidth="1"/>
    <col min="4098" max="4347" width="11.5703125" style="3"/>
    <col min="4348" max="4348" width="76.7109375" style="3" customWidth="1"/>
    <col min="4349" max="4349" width="14.140625" style="3" customWidth="1"/>
    <col min="4350" max="4353" width="15.7109375" style="3" customWidth="1"/>
    <col min="4354" max="4603" width="11.5703125" style="3"/>
    <col min="4604" max="4604" width="76.7109375" style="3" customWidth="1"/>
    <col min="4605" max="4605" width="14.140625" style="3" customWidth="1"/>
    <col min="4606" max="4609" width="15.7109375" style="3" customWidth="1"/>
    <col min="4610" max="4859" width="11.5703125" style="3"/>
    <col min="4860" max="4860" width="76.7109375" style="3" customWidth="1"/>
    <col min="4861" max="4861" width="14.140625" style="3" customWidth="1"/>
    <col min="4862" max="4865" width="15.7109375" style="3" customWidth="1"/>
    <col min="4866" max="5115" width="11.5703125" style="3"/>
    <col min="5116" max="5116" width="76.7109375" style="3" customWidth="1"/>
    <col min="5117" max="5117" width="14.140625" style="3" customWidth="1"/>
    <col min="5118" max="5121" width="15.7109375" style="3" customWidth="1"/>
    <col min="5122" max="5371" width="11.5703125" style="3"/>
    <col min="5372" max="5372" width="76.7109375" style="3" customWidth="1"/>
    <col min="5373" max="5373" width="14.140625" style="3" customWidth="1"/>
    <col min="5374" max="5377" width="15.7109375" style="3" customWidth="1"/>
    <col min="5378" max="5627" width="11.5703125" style="3"/>
    <col min="5628" max="5628" width="76.7109375" style="3" customWidth="1"/>
    <col min="5629" max="5629" width="14.140625" style="3" customWidth="1"/>
    <col min="5630" max="5633" width="15.7109375" style="3" customWidth="1"/>
    <col min="5634" max="5883" width="11.5703125" style="3"/>
    <col min="5884" max="5884" width="76.7109375" style="3" customWidth="1"/>
    <col min="5885" max="5885" width="14.140625" style="3" customWidth="1"/>
    <col min="5886" max="5889" width="15.7109375" style="3" customWidth="1"/>
    <col min="5890" max="6139" width="11.5703125" style="3"/>
    <col min="6140" max="6140" width="76.7109375" style="3" customWidth="1"/>
    <col min="6141" max="6141" width="14.140625" style="3" customWidth="1"/>
    <col min="6142" max="6145" width="15.7109375" style="3" customWidth="1"/>
    <col min="6146" max="6395" width="11.5703125" style="3"/>
    <col min="6396" max="6396" width="76.7109375" style="3" customWidth="1"/>
    <col min="6397" max="6397" width="14.140625" style="3" customWidth="1"/>
    <col min="6398" max="6401" width="15.7109375" style="3" customWidth="1"/>
    <col min="6402" max="6651" width="11.5703125" style="3"/>
    <col min="6652" max="6652" width="76.7109375" style="3" customWidth="1"/>
    <col min="6653" max="6653" width="14.140625" style="3" customWidth="1"/>
    <col min="6654" max="6657" width="15.7109375" style="3" customWidth="1"/>
    <col min="6658" max="6907" width="11.5703125" style="3"/>
    <col min="6908" max="6908" width="76.7109375" style="3" customWidth="1"/>
    <col min="6909" max="6909" width="14.140625" style="3" customWidth="1"/>
    <col min="6910" max="6913" width="15.7109375" style="3" customWidth="1"/>
    <col min="6914" max="7163" width="11.5703125" style="3"/>
    <col min="7164" max="7164" width="76.7109375" style="3" customWidth="1"/>
    <col min="7165" max="7165" width="14.140625" style="3" customWidth="1"/>
    <col min="7166" max="7169" width="15.7109375" style="3" customWidth="1"/>
    <col min="7170" max="7419" width="11.5703125" style="3"/>
    <col min="7420" max="7420" width="76.7109375" style="3" customWidth="1"/>
    <col min="7421" max="7421" width="14.140625" style="3" customWidth="1"/>
    <col min="7422" max="7425" width="15.7109375" style="3" customWidth="1"/>
    <col min="7426" max="7675" width="11.5703125" style="3"/>
    <col min="7676" max="7676" width="76.7109375" style="3" customWidth="1"/>
    <col min="7677" max="7677" width="14.140625" style="3" customWidth="1"/>
    <col min="7678" max="7681" width="15.7109375" style="3" customWidth="1"/>
    <col min="7682" max="7931" width="11.5703125" style="3"/>
    <col min="7932" max="7932" width="76.7109375" style="3" customWidth="1"/>
    <col min="7933" max="7933" width="14.140625" style="3" customWidth="1"/>
    <col min="7934" max="7937" width="15.7109375" style="3" customWidth="1"/>
    <col min="7938" max="8187" width="11.5703125" style="3"/>
    <col min="8188" max="8188" width="76.7109375" style="3" customWidth="1"/>
    <col min="8189" max="8189" width="14.140625" style="3" customWidth="1"/>
    <col min="8190" max="8193" width="15.7109375" style="3" customWidth="1"/>
    <col min="8194" max="8443" width="11.5703125" style="3"/>
    <col min="8444" max="8444" width="76.7109375" style="3" customWidth="1"/>
    <col min="8445" max="8445" width="14.140625" style="3" customWidth="1"/>
    <col min="8446" max="8449" width="15.7109375" style="3" customWidth="1"/>
    <col min="8450" max="8699" width="11.5703125" style="3"/>
    <col min="8700" max="8700" width="76.7109375" style="3" customWidth="1"/>
    <col min="8701" max="8701" width="14.140625" style="3" customWidth="1"/>
    <col min="8702" max="8705" width="15.7109375" style="3" customWidth="1"/>
    <col min="8706" max="8955" width="11.5703125" style="3"/>
    <col min="8956" max="8956" width="76.7109375" style="3" customWidth="1"/>
    <col min="8957" max="8957" width="14.140625" style="3" customWidth="1"/>
    <col min="8958" max="8961" width="15.7109375" style="3" customWidth="1"/>
    <col min="8962" max="9211" width="11.5703125" style="3"/>
    <col min="9212" max="9212" width="76.7109375" style="3" customWidth="1"/>
    <col min="9213" max="9213" width="14.140625" style="3" customWidth="1"/>
    <col min="9214" max="9217" width="15.7109375" style="3" customWidth="1"/>
    <col min="9218" max="9467" width="11.5703125" style="3"/>
    <col min="9468" max="9468" width="76.7109375" style="3" customWidth="1"/>
    <col min="9469" max="9469" width="14.140625" style="3" customWidth="1"/>
    <col min="9470" max="9473" width="15.7109375" style="3" customWidth="1"/>
    <col min="9474" max="9723" width="11.5703125" style="3"/>
    <col min="9724" max="9724" width="76.7109375" style="3" customWidth="1"/>
    <col min="9725" max="9725" width="14.140625" style="3" customWidth="1"/>
    <col min="9726" max="9729" width="15.7109375" style="3" customWidth="1"/>
    <col min="9730" max="9979" width="11.5703125" style="3"/>
    <col min="9980" max="9980" width="76.7109375" style="3" customWidth="1"/>
    <col min="9981" max="9981" width="14.140625" style="3" customWidth="1"/>
    <col min="9982" max="9985" width="15.7109375" style="3" customWidth="1"/>
    <col min="9986" max="10235" width="11.5703125" style="3"/>
    <col min="10236" max="10236" width="76.7109375" style="3" customWidth="1"/>
    <col min="10237" max="10237" width="14.140625" style="3" customWidth="1"/>
    <col min="10238" max="10241" width="15.7109375" style="3" customWidth="1"/>
    <col min="10242" max="10491" width="11.5703125" style="3"/>
    <col min="10492" max="10492" width="76.7109375" style="3" customWidth="1"/>
    <col min="10493" max="10493" width="14.140625" style="3" customWidth="1"/>
    <col min="10494" max="10497" width="15.7109375" style="3" customWidth="1"/>
    <col min="10498" max="10747" width="11.5703125" style="3"/>
    <col min="10748" max="10748" width="76.7109375" style="3" customWidth="1"/>
    <col min="10749" max="10749" width="14.140625" style="3" customWidth="1"/>
    <col min="10750" max="10753" width="15.7109375" style="3" customWidth="1"/>
    <col min="10754" max="11003" width="11.5703125" style="3"/>
    <col min="11004" max="11004" width="76.7109375" style="3" customWidth="1"/>
    <col min="11005" max="11005" width="14.140625" style="3" customWidth="1"/>
    <col min="11006" max="11009" width="15.7109375" style="3" customWidth="1"/>
    <col min="11010" max="11259" width="11.5703125" style="3"/>
    <col min="11260" max="11260" width="76.7109375" style="3" customWidth="1"/>
    <col min="11261" max="11261" width="14.140625" style="3" customWidth="1"/>
    <col min="11262" max="11265" width="15.7109375" style="3" customWidth="1"/>
    <col min="11266" max="11515" width="11.5703125" style="3"/>
    <col min="11516" max="11516" width="76.7109375" style="3" customWidth="1"/>
    <col min="11517" max="11517" width="14.140625" style="3" customWidth="1"/>
    <col min="11518" max="11521" width="15.7109375" style="3" customWidth="1"/>
    <col min="11522" max="11771" width="11.5703125" style="3"/>
    <col min="11772" max="11772" width="76.7109375" style="3" customWidth="1"/>
    <col min="11773" max="11773" width="14.140625" style="3" customWidth="1"/>
    <col min="11774" max="11777" width="15.7109375" style="3" customWidth="1"/>
    <col min="11778" max="12027" width="11.5703125" style="3"/>
    <col min="12028" max="12028" width="76.7109375" style="3" customWidth="1"/>
    <col min="12029" max="12029" width="14.140625" style="3" customWidth="1"/>
    <col min="12030" max="12033" width="15.7109375" style="3" customWidth="1"/>
    <col min="12034" max="12283" width="11.5703125" style="3"/>
    <col min="12284" max="12284" width="76.7109375" style="3" customWidth="1"/>
    <col min="12285" max="12285" width="14.140625" style="3" customWidth="1"/>
    <col min="12286" max="12289" width="15.7109375" style="3" customWidth="1"/>
    <col min="12290" max="12539" width="11.5703125" style="3"/>
    <col min="12540" max="12540" width="76.7109375" style="3" customWidth="1"/>
    <col min="12541" max="12541" width="14.140625" style="3" customWidth="1"/>
    <col min="12542" max="12545" width="15.7109375" style="3" customWidth="1"/>
    <col min="12546" max="12795" width="11.5703125" style="3"/>
    <col min="12796" max="12796" width="76.7109375" style="3" customWidth="1"/>
    <col min="12797" max="12797" width="14.140625" style="3" customWidth="1"/>
    <col min="12798" max="12801" width="15.7109375" style="3" customWidth="1"/>
    <col min="12802" max="13051" width="11.5703125" style="3"/>
    <col min="13052" max="13052" width="76.7109375" style="3" customWidth="1"/>
    <col min="13053" max="13053" width="14.140625" style="3" customWidth="1"/>
    <col min="13054" max="13057" width="15.7109375" style="3" customWidth="1"/>
    <col min="13058" max="13307" width="11.5703125" style="3"/>
    <col min="13308" max="13308" width="76.7109375" style="3" customWidth="1"/>
    <col min="13309" max="13309" width="14.140625" style="3" customWidth="1"/>
    <col min="13310" max="13313" width="15.7109375" style="3" customWidth="1"/>
    <col min="13314" max="13563" width="11.5703125" style="3"/>
    <col min="13564" max="13564" width="76.7109375" style="3" customWidth="1"/>
    <col min="13565" max="13565" width="14.140625" style="3" customWidth="1"/>
    <col min="13566" max="13569" width="15.7109375" style="3" customWidth="1"/>
    <col min="13570" max="13819" width="11.5703125" style="3"/>
    <col min="13820" max="13820" width="76.7109375" style="3" customWidth="1"/>
    <col min="13821" max="13821" width="14.140625" style="3" customWidth="1"/>
    <col min="13822" max="13825" width="15.7109375" style="3" customWidth="1"/>
    <col min="13826" max="14075" width="11.5703125" style="3"/>
    <col min="14076" max="14076" width="76.7109375" style="3" customWidth="1"/>
    <col min="14077" max="14077" width="14.140625" style="3" customWidth="1"/>
    <col min="14078" max="14081" width="15.7109375" style="3" customWidth="1"/>
    <col min="14082" max="14331" width="11.5703125" style="3"/>
    <col min="14332" max="14332" width="76.7109375" style="3" customWidth="1"/>
    <col min="14333" max="14333" width="14.140625" style="3" customWidth="1"/>
    <col min="14334" max="14337" width="15.7109375" style="3" customWidth="1"/>
    <col min="14338" max="14587" width="11.5703125" style="3"/>
    <col min="14588" max="14588" width="76.7109375" style="3" customWidth="1"/>
    <col min="14589" max="14589" width="14.140625" style="3" customWidth="1"/>
    <col min="14590" max="14593" width="15.7109375" style="3" customWidth="1"/>
    <col min="14594" max="14843" width="11.5703125" style="3"/>
    <col min="14844" max="14844" width="76.7109375" style="3" customWidth="1"/>
    <col min="14845" max="14845" width="14.140625" style="3" customWidth="1"/>
    <col min="14846" max="14849" width="15.7109375" style="3" customWidth="1"/>
    <col min="14850" max="15099" width="11.5703125" style="3"/>
    <col min="15100" max="15100" width="76.7109375" style="3" customWidth="1"/>
    <col min="15101" max="15101" width="14.140625" style="3" customWidth="1"/>
    <col min="15102" max="15105" width="15.7109375" style="3" customWidth="1"/>
    <col min="15106" max="15355" width="11.5703125" style="3"/>
    <col min="15356" max="15356" width="76.7109375" style="3" customWidth="1"/>
    <col min="15357" max="15357" width="14.140625" style="3" customWidth="1"/>
    <col min="15358" max="15361" width="15.7109375" style="3" customWidth="1"/>
    <col min="15362" max="15611" width="11.5703125" style="3"/>
    <col min="15612" max="15612" width="76.7109375" style="3" customWidth="1"/>
    <col min="15613" max="15613" width="14.140625" style="3" customWidth="1"/>
    <col min="15614" max="15617" width="15.7109375" style="3" customWidth="1"/>
    <col min="15618" max="15867" width="11.5703125" style="3"/>
    <col min="15868" max="15868" width="76.7109375" style="3" customWidth="1"/>
    <col min="15869" max="15869" width="14.140625" style="3" customWidth="1"/>
    <col min="15870" max="15873" width="15.7109375" style="3" customWidth="1"/>
    <col min="15874" max="16123" width="11.5703125" style="3"/>
    <col min="16124" max="16124" width="76.7109375" style="3" customWidth="1"/>
    <col min="16125" max="16125" width="14.140625" style="3" customWidth="1"/>
    <col min="16126" max="16129" width="15.7109375" style="3" customWidth="1"/>
    <col min="16130" max="16384" width="11.5703125" style="3"/>
  </cols>
  <sheetData>
    <row r="1" spans="1:7" ht="54.95" customHeight="1" thickBot="1">
      <c r="A1" s="92"/>
      <c r="B1" s="93"/>
      <c r="C1" s="257" t="s">
        <v>32</v>
      </c>
      <c r="D1" s="246" t="s">
        <v>235</v>
      </c>
      <c r="E1" s="257" t="s">
        <v>108</v>
      </c>
      <c r="F1" s="246" t="s">
        <v>235</v>
      </c>
    </row>
    <row r="2" spans="1:7" ht="75" customHeight="1" thickBot="1">
      <c r="A2" s="270" t="s">
        <v>196</v>
      </c>
      <c r="B2" s="261" t="s">
        <v>1</v>
      </c>
      <c r="C2" s="268" t="s">
        <v>106</v>
      </c>
      <c r="D2" s="268" t="s">
        <v>107</v>
      </c>
      <c r="E2" s="269" t="s">
        <v>27</v>
      </c>
      <c r="F2" s="268" t="s">
        <v>29</v>
      </c>
    </row>
    <row r="3" spans="1:7" s="30" customFormat="1" ht="24" thickBot="1">
      <c r="A3" s="96" t="s">
        <v>28</v>
      </c>
      <c r="B3" s="40"/>
      <c r="C3" s="65"/>
      <c r="D3" s="282">
        <f>SUM(D4:D39)</f>
        <v>0</v>
      </c>
      <c r="E3" s="67"/>
      <c r="F3" s="282">
        <f>SUM(F4:F39)</f>
        <v>0</v>
      </c>
      <c r="G3" s="13">
        <v>6</v>
      </c>
    </row>
    <row r="4" spans="1:7" ht="54.95" customHeight="1" thickBot="1">
      <c r="A4" s="115"/>
      <c r="B4" s="251"/>
      <c r="C4" s="332">
        <v>3490</v>
      </c>
      <c r="D4" s="333">
        <f>IF($D$1="x",B4*C4,0)</f>
        <v>0</v>
      </c>
      <c r="E4" s="339">
        <v>64.599999999999994</v>
      </c>
      <c r="F4" s="167">
        <f>IF($F$1="x",B4*E4,0)</f>
        <v>0</v>
      </c>
    </row>
    <row r="5" spans="1:7" ht="285" customHeight="1" thickBot="1">
      <c r="A5" s="168" t="s">
        <v>202</v>
      </c>
      <c r="B5" s="343"/>
      <c r="C5" s="705"/>
      <c r="D5" s="706"/>
      <c r="E5" s="707"/>
      <c r="F5" s="706"/>
    </row>
    <row r="6" spans="1:7" s="30" customFormat="1" ht="25.5" customHeight="1" thickBot="1">
      <c r="A6" s="266" t="s">
        <v>124</v>
      </c>
      <c r="B6" s="267"/>
      <c r="C6" s="685">
        <v>1.0999999999999999E-2</v>
      </c>
      <c r="D6" s="685"/>
      <c r="E6" s="678"/>
      <c r="F6" s="679"/>
    </row>
    <row r="7" spans="1:7" s="30" customFormat="1" ht="25.5" customHeight="1" thickBot="1">
      <c r="A7" s="414" t="s">
        <v>127</v>
      </c>
      <c r="B7" s="415"/>
      <c r="C7" s="430">
        <f>C6*B7</f>
        <v>0</v>
      </c>
      <c r="D7" s="493"/>
      <c r="E7" s="491"/>
      <c r="F7" s="492"/>
    </row>
    <row r="8" spans="1:7" s="30" customFormat="1" ht="25.5" customHeight="1" thickBot="1">
      <c r="A8" s="266" t="s">
        <v>126</v>
      </c>
      <c r="B8" s="267"/>
      <c r="C8" s="678">
        <v>5.45E-2</v>
      </c>
      <c r="D8" s="678"/>
      <c r="E8" s="678"/>
      <c r="F8" s="679"/>
    </row>
    <row r="9" spans="1:7" s="30" customFormat="1" ht="25.5" customHeight="1" thickBot="1">
      <c r="A9" s="414" t="s">
        <v>128</v>
      </c>
      <c r="B9" s="415"/>
      <c r="C9" s="486">
        <f>C8*B9</f>
        <v>0</v>
      </c>
      <c r="D9" s="419"/>
      <c r="E9" s="419"/>
      <c r="F9" s="420"/>
    </row>
    <row r="10" spans="1:7" ht="18.75" thickBot="1">
      <c r="A10" s="327" t="s">
        <v>34</v>
      </c>
      <c r="B10" s="334"/>
      <c r="C10" s="487"/>
      <c r="D10" s="488"/>
      <c r="E10" s="489"/>
      <c r="F10" s="490"/>
    </row>
    <row r="11" spans="1:7" ht="24.95" customHeight="1">
      <c r="A11" s="323" t="s">
        <v>198</v>
      </c>
      <c r="B11" s="342"/>
      <c r="C11" s="330">
        <v>717.6</v>
      </c>
      <c r="D11" s="331">
        <f t="shared" ref="D11:D13" si="0">IF($D$1="x",B11*C11,0)</f>
        <v>0</v>
      </c>
      <c r="E11" s="345">
        <v>13.3</v>
      </c>
      <c r="F11" s="169">
        <f t="shared" ref="F11:F38" si="1">IF($F$1="x",B11*E11,0)</f>
        <v>0</v>
      </c>
    </row>
    <row r="12" spans="1:7" ht="24.95" customHeight="1">
      <c r="A12" s="323" t="s">
        <v>199</v>
      </c>
      <c r="B12" s="342"/>
      <c r="C12" s="330">
        <v>865.3</v>
      </c>
      <c r="D12" s="331">
        <f t="shared" si="0"/>
        <v>0</v>
      </c>
      <c r="E12" s="345">
        <v>16</v>
      </c>
      <c r="F12" s="175">
        <f t="shared" si="1"/>
        <v>0</v>
      </c>
    </row>
    <row r="13" spans="1:7" ht="24.95" customHeight="1" thickBot="1">
      <c r="A13" s="323" t="s">
        <v>201</v>
      </c>
      <c r="B13" s="342"/>
      <c r="C13" s="347">
        <v>1144.5</v>
      </c>
      <c r="D13" s="348">
        <f t="shared" si="0"/>
        <v>0</v>
      </c>
      <c r="E13" s="346">
        <v>21.2</v>
      </c>
      <c r="F13" s="175">
        <f t="shared" si="1"/>
        <v>0</v>
      </c>
    </row>
    <row r="14" spans="1:7" ht="18">
      <c r="A14" s="327" t="s">
        <v>122</v>
      </c>
      <c r="B14" s="338"/>
      <c r="C14" s="325"/>
      <c r="D14" s="335"/>
      <c r="E14" s="170"/>
      <c r="F14" s="154"/>
    </row>
    <row r="15" spans="1:7" ht="24.95" customHeight="1">
      <c r="A15" s="404" t="s">
        <v>68</v>
      </c>
      <c r="B15" s="406"/>
      <c r="C15" s="381">
        <v>896</v>
      </c>
      <c r="D15" s="382">
        <f t="shared" ref="D15" si="2">IF($D$1="x",B15*C15,0)</f>
        <v>0</v>
      </c>
      <c r="E15" s="383">
        <v>16.600000000000001</v>
      </c>
      <c r="F15" s="405">
        <f t="shared" si="1"/>
        <v>0</v>
      </c>
    </row>
    <row r="16" spans="1:7" ht="18">
      <c r="A16" s="370" t="s">
        <v>73</v>
      </c>
      <c r="B16" s="334"/>
      <c r="C16" s="371"/>
      <c r="D16" s="372"/>
      <c r="E16" s="181"/>
      <c r="F16" s="176"/>
    </row>
    <row r="17" spans="1:6" ht="24.95" customHeight="1">
      <c r="A17" s="323" t="s">
        <v>69</v>
      </c>
      <c r="B17" s="342"/>
      <c r="C17" s="330">
        <v>409.5</v>
      </c>
      <c r="D17" s="331">
        <f t="shared" ref="D17:D19" si="3">IF($D$1="x",B17*C17,0)</f>
        <v>0</v>
      </c>
      <c r="E17" s="345">
        <v>8.1999999999999993</v>
      </c>
      <c r="F17" s="175">
        <f t="shared" si="1"/>
        <v>0</v>
      </c>
    </row>
    <row r="18" spans="1:6" ht="24.95" customHeight="1">
      <c r="A18" s="323" t="s">
        <v>42</v>
      </c>
      <c r="B18" s="342"/>
      <c r="C18" s="330">
        <v>747.5</v>
      </c>
      <c r="D18" s="331">
        <f t="shared" si="3"/>
        <v>0</v>
      </c>
      <c r="E18" s="345">
        <v>13.8</v>
      </c>
      <c r="F18" s="175">
        <f t="shared" si="1"/>
        <v>0</v>
      </c>
    </row>
    <row r="19" spans="1:6" ht="24.95" customHeight="1" thickBot="1">
      <c r="A19" s="323" t="s">
        <v>43</v>
      </c>
      <c r="B19" s="342"/>
      <c r="C19" s="330">
        <v>447.5</v>
      </c>
      <c r="D19" s="331">
        <f t="shared" si="3"/>
        <v>0</v>
      </c>
      <c r="E19" s="345">
        <v>8.3000000000000007</v>
      </c>
      <c r="F19" s="175">
        <f t="shared" si="1"/>
        <v>0</v>
      </c>
    </row>
    <row r="20" spans="1:6" ht="18">
      <c r="A20" s="327" t="s">
        <v>50</v>
      </c>
      <c r="B20" s="338"/>
      <c r="C20" s="325"/>
      <c r="D20" s="335"/>
      <c r="E20" s="170"/>
      <c r="F20" s="154"/>
    </row>
    <row r="21" spans="1:6" ht="24.95" customHeight="1">
      <c r="A21" s="323" t="s">
        <v>52</v>
      </c>
      <c r="B21" s="342"/>
      <c r="C21" s="330" t="s">
        <v>66</v>
      </c>
      <c r="D21" s="331">
        <v>0</v>
      </c>
      <c r="E21" s="321">
        <v>0</v>
      </c>
      <c r="F21" s="175">
        <f t="shared" si="1"/>
        <v>0</v>
      </c>
    </row>
    <row r="22" spans="1:6" ht="90">
      <c r="A22" s="323" t="s">
        <v>53</v>
      </c>
      <c r="B22" s="342"/>
      <c r="C22" s="330" t="s">
        <v>66</v>
      </c>
      <c r="D22" s="331">
        <v>0</v>
      </c>
      <c r="E22" s="321">
        <v>0</v>
      </c>
      <c r="F22" s="175">
        <f t="shared" si="1"/>
        <v>0</v>
      </c>
    </row>
    <row r="23" spans="1:6" ht="24.95" customHeight="1">
      <c r="A23" s="323" t="s">
        <v>54</v>
      </c>
      <c r="B23" s="342"/>
      <c r="C23" s="330" t="s">
        <v>66</v>
      </c>
      <c r="D23" s="331">
        <v>0</v>
      </c>
      <c r="E23" s="321">
        <v>0</v>
      </c>
      <c r="F23" s="175">
        <f t="shared" si="1"/>
        <v>0</v>
      </c>
    </row>
    <row r="24" spans="1:6" s="161" customFormat="1" ht="24.95" customHeight="1">
      <c r="A24" s="403" t="s">
        <v>116</v>
      </c>
      <c r="B24" s="380"/>
      <c r="C24" s="330" t="s">
        <v>66</v>
      </c>
      <c r="D24" s="386">
        <v>0</v>
      </c>
      <c r="E24" s="387">
        <v>0</v>
      </c>
      <c r="F24" s="388">
        <f>IF($F$1="x",B24*E24,0)</f>
        <v>0</v>
      </c>
    </row>
    <row r="25" spans="1:6" s="161" customFormat="1" ht="24.95" customHeight="1">
      <c r="A25" s="403" t="s">
        <v>117</v>
      </c>
      <c r="B25" s="380"/>
      <c r="C25" s="330" t="s">
        <v>66</v>
      </c>
      <c r="D25" s="386">
        <v>0</v>
      </c>
      <c r="E25" s="387">
        <v>0</v>
      </c>
      <c r="F25" s="388">
        <f>IF($F$1="x",B25*E25,0)</f>
        <v>0</v>
      </c>
    </row>
    <row r="26" spans="1:6" s="161" customFormat="1" ht="24.95" customHeight="1">
      <c r="A26" s="403" t="s">
        <v>118</v>
      </c>
      <c r="B26" s="380"/>
      <c r="C26" s="330" t="s">
        <v>66</v>
      </c>
      <c r="D26" s="386">
        <v>0</v>
      </c>
      <c r="E26" s="387">
        <v>0</v>
      </c>
      <c r="F26" s="388">
        <f>IF($F$1="x",B26*E26,0)</f>
        <v>0</v>
      </c>
    </row>
    <row r="27" spans="1:6" s="161" customFormat="1" ht="24.95" customHeight="1">
      <c r="A27" s="403" t="s">
        <v>119</v>
      </c>
      <c r="B27" s="380"/>
      <c r="C27" s="330" t="s">
        <v>66</v>
      </c>
      <c r="D27" s="386">
        <v>0</v>
      </c>
      <c r="E27" s="387">
        <v>0</v>
      </c>
      <c r="F27" s="388">
        <f>IF($F$1="x",B27*E27,0)</f>
        <v>0</v>
      </c>
    </row>
    <row r="28" spans="1:6" s="161" customFormat="1" ht="24.95" customHeight="1" thickBot="1">
      <c r="A28" s="403" t="s">
        <v>120</v>
      </c>
      <c r="B28" s="380"/>
      <c r="C28" s="330" t="s">
        <v>66</v>
      </c>
      <c r="D28" s="386">
        <v>0</v>
      </c>
      <c r="E28" s="389">
        <v>0</v>
      </c>
      <c r="F28" s="390">
        <f>IF($F$1="x",B28*E28,0)</f>
        <v>0</v>
      </c>
    </row>
    <row r="29" spans="1:6" ht="18">
      <c r="A29" s="327" t="s">
        <v>56</v>
      </c>
      <c r="B29" s="338"/>
      <c r="C29" s="325"/>
      <c r="D29" s="335"/>
      <c r="E29" s="170"/>
      <c r="F29" s="154"/>
    </row>
    <row r="30" spans="1:6" ht="18">
      <c r="A30" s="323" t="s">
        <v>200</v>
      </c>
      <c r="B30" s="342"/>
      <c r="C30" s="330">
        <v>247.5</v>
      </c>
      <c r="D30" s="331">
        <f t="shared" ref="D30" si="4">IF($D$1="x",B30*C30,0)</f>
        <v>0</v>
      </c>
      <c r="E30" s="345">
        <v>4.95</v>
      </c>
      <c r="F30" s="175">
        <f t="shared" si="1"/>
        <v>0</v>
      </c>
    </row>
    <row r="31" spans="1:6" ht="24.95" customHeight="1" thickBot="1">
      <c r="A31" s="324" t="s">
        <v>105</v>
      </c>
      <c r="B31" s="326"/>
      <c r="C31" s="336">
        <v>328.9</v>
      </c>
      <c r="D31" s="337">
        <f t="shared" ref="D31" si="5">IF($D$1="x",B31*C31,0)</f>
        <v>0</v>
      </c>
      <c r="E31" s="322">
        <v>6.6</v>
      </c>
      <c r="F31" s="174">
        <f t="shared" si="1"/>
        <v>0</v>
      </c>
    </row>
    <row r="32" spans="1:6" ht="18">
      <c r="A32" s="327" t="s">
        <v>61</v>
      </c>
      <c r="B32" s="338"/>
      <c r="C32" s="325"/>
      <c r="D32" s="335"/>
      <c r="E32" s="170"/>
      <c r="F32" s="154"/>
    </row>
    <row r="33" spans="1:10" ht="24.95" customHeight="1">
      <c r="A33" s="323" t="s">
        <v>62</v>
      </c>
      <c r="B33" s="342"/>
      <c r="C33" s="330" t="s">
        <v>66</v>
      </c>
      <c r="D33" s="331">
        <v>0</v>
      </c>
      <c r="E33" s="321">
        <v>0</v>
      </c>
      <c r="F33" s="175">
        <f t="shared" si="1"/>
        <v>0</v>
      </c>
    </row>
    <row r="34" spans="1:10" ht="24.95" customHeight="1">
      <c r="A34" s="323" t="s">
        <v>63</v>
      </c>
      <c r="B34" s="342"/>
      <c r="C34" s="330" t="s">
        <v>66</v>
      </c>
      <c r="D34" s="331">
        <v>0</v>
      </c>
      <c r="E34" s="321">
        <v>0</v>
      </c>
      <c r="F34" s="175">
        <f t="shared" si="1"/>
        <v>0</v>
      </c>
    </row>
    <row r="35" spans="1:10" ht="24.95" customHeight="1">
      <c r="A35" s="323" t="s">
        <v>64</v>
      </c>
      <c r="B35" s="342"/>
      <c r="C35" s="330" t="s">
        <v>66</v>
      </c>
      <c r="D35" s="331">
        <v>0</v>
      </c>
      <c r="E35" s="321">
        <v>0</v>
      </c>
      <c r="F35" s="175">
        <f t="shared" si="1"/>
        <v>0</v>
      </c>
    </row>
    <row r="36" spans="1:10" s="377" customFormat="1" ht="18">
      <c r="A36" s="379" t="s">
        <v>121</v>
      </c>
      <c r="B36" s="380"/>
      <c r="C36" s="330" t="s">
        <v>66</v>
      </c>
      <c r="D36" s="392">
        <v>0</v>
      </c>
      <c r="E36" s="393">
        <v>0</v>
      </c>
      <c r="F36" s="394">
        <f t="shared" si="1"/>
        <v>0</v>
      </c>
    </row>
    <row r="37" spans="1:10" s="161" customFormat="1" ht="35.1" customHeight="1">
      <c r="A37" s="395" t="s">
        <v>115</v>
      </c>
      <c r="B37" s="380"/>
      <c r="C37" s="330">
        <v>266.8</v>
      </c>
      <c r="D37" s="396">
        <f t="shared" ref="D37" si="6">IF($D$1="x",B37*C37,0)</f>
        <v>0</v>
      </c>
      <c r="E37" s="393">
        <v>4.6399999999999997</v>
      </c>
      <c r="F37" s="397">
        <f t="shared" si="1"/>
        <v>0</v>
      </c>
    </row>
    <row r="38" spans="1:10" ht="54.95" customHeight="1">
      <c r="A38" s="323" t="s">
        <v>65</v>
      </c>
      <c r="B38" s="342"/>
      <c r="C38" s="330" t="s">
        <v>66</v>
      </c>
      <c r="D38" s="331">
        <v>0</v>
      </c>
      <c r="E38" s="321">
        <v>0</v>
      </c>
      <c r="F38" s="175">
        <f t="shared" si="1"/>
        <v>0</v>
      </c>
    </row>
    <row r="39" spans="1:10" ht="24.95" customHeight="1" thickBot="1">
      <c r="A39" s="324" t="s">
        <v>7</v>
      </c>
      <c r="B39" s="328">
        <f>B4</f>
        <v>0</v>
      </c>
      <c r="C39" s="330" t="s">
        <v>66</v>
      </c>
      <c r="D39" s="337">
        <v>0</v>
      </c>
      <c r="E39" s="322">
        <v>0</v>
      </c>
      <c r="F39" s="174">
        <f>IF($F$1="x",B39*E39,0)</f>
        <v>0</v>
      </c>
    </row>
    <row r="40" spans="1:10" s="9" customFormat="1" ht="75" customHeight="1" thickBot="1">
      <c r="A40" s="687" t="s">
        <v>6</v>
      </c>
      <c r="B40" s="688"/>
      <c r="C40" s="688"/>
      <c r="D40" s="688"/>
      <c r="E40" s="688"/>
      <c r="F40" s="689"/>
    </row>
    <row r="41" spans="1:10" s="9" customFormat="1" ht="24.95" customHeight="1" thickBot="1">
      <c r="A41" s="699" t="s">
        <v>4</v>
      </c>
      <c r="B41" s="700"/>
      <c r="C41" s="700"/>
      <c r="D41" s="700"/>
      <c r="E41" s="700"/>
      <c r="F41" s="701"/>
    </row>
    <row r="42" spans="1:10" s="1" customFormat="1" ht="114.95" customHeight="1" thickBot="1">
      <c r="A42" s="693" t="s">
        <v>237</v>
      </c>
      <c r="B42" s="645"/>
      <c r="C42" s="694"/>
      <c r="D42" s="694"/>
      <c r="E42" s="695"/>
      <c r="F42" s="696"/>
    </row>
    <row r="43" spans="1:10" s="1" customFormat="1" ht="120" customHeight="1">
      <c r="A43" s="264"/>
      <c r="B43" s="259"/>
      <c r="C43" s="424" t="s">
        <v>125</v>
      </c>
      <c r="D43" s="425"/>
      <c r="E43" s="425"/>
      <c r="F43" s="426"/>
      <c r="G43" s="32">
        <v>8</v>
      </c>
      <c r="H43" s="24"/>
      <c r="I43" s="24"/>
      <c r="J43" s="24"/>
    </row>
    <row r="44" spans="1:10" s="1" customFormat="1" ht="16.5" thickBot="1">
      <c r="A44" s="423" t="s">
        <v>129</v>
      </c>
      <c r="B44" s="260"/>
      <c r="C44" s="260"/>
      <c r="D44" s="260"/>
      <c r="E44" s="260"/>
      <c r="F44" s="265"/>
      <c r="G44" s="32">
        <v>9</v>
      </c>
      <c r="H44" s="24"/>
      <c r="I44" s="24"/>
      <c r="J44" s="24"/>
    </row>
    <row r="51" spans="1:1">
      <c r="A51" s="10"/>
    </row>
    <row r="52" spans="1:1">
      <c r="A52" s="10"/>
    </row>
    <row r="53" spans="1:1">
      <c r="A53" s="10"/>
    </row>
    <row r="54" spans="1:1">
      <c r="A54" s="10"/>
    </row>
    <row r="55" spans="1:1">
      <c r="A55" s="10"/>
    </row>
    <row r="56" spans="1:1">
      <c r="A56" s="10"/>
    </row>
    <row r="57" spans="1:1">
      <c r="A57" s="10"/>
    </row>
    <row r="58" spans="1:1">
      <c r="A58" s="10"/>
    </row>
    <row r="59" spans="1:1">
      <c r="A59" s="10"/>
    </row>
    <row r="60" spans="1:1">
      <c r="A60" s="10"/>
    </row>
  </sheetData>
  <mergeCells count="7">
    <mergeCell ref="A42:F42"/>
    <mergeCell ref="C5:D5"/>
    <mergeCell ref="E5:F5"/>
    <mergeCell ref="C6:F6"/>
    <mergeCell ref="C8:F8"/>
    <mergeCell ref="A40:F40"/>
    <mergeCell ref="A41:F41"/>
  </mergeCells>
  <dataValidations disablePrompts="1" count="2">
    <dataValidation type="list" allowBlank="1" showInputMessage="1" showErrorMessage="1" sqref="B33:B38 B30:B31 B21:B28 B17:B19 B15 B11:B13">
      <formula1>$B$9:$B$44</formula1>
    </dataValidation>
    <dataValidation type="list" allowBlank="1" showInputMessage="1" showErrorMessage="1" sqref="B10 B16 B20 B29 B14 B32">
      <formula1>$B$59:$B$108</formula1>
    </dataValidation>
  </dataValidations>
  <hyperlinks>
    <hyperlink ref="A41" r:id="rId1"/>
  </hyperlinks>
  <printOptions horizontalCentered="1"/>
  <pageMargins left="0.7" right="0.7" top="0.75" bottom="0.75" header="0.3" footer="0.3"/>
  <pageSetup paperSize="9" scale="36" orientation="portrait" r:id="rId2"/>
  <headerFooter alignWithMargins="0">
    <oddFooter>&amp;C&amp;F</oddFooter>
  </headerFooter>
  <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'Ansprechpartner&amp;Vorgehensweisen'!$B$9:$B$58</xm:f>
          </x14:formula1>
          <xm:sqref>B4</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9">
    <tabColor rgb="FF92D050"/>
    <pageSetUpPr fitToPage="1"/>
  </sheetPr>
  <dimension ref="A1:J59"/>
  <sheetViews>
    <sheetView zoomScale="50" zoomScaleNormal="50" workbookViewId="0">
      <selection activeCell="L34" sqref="L34"/>
    </sheetView>
  </sheetViews>
  <sheetFormatPr baseColWidth="10" defaultRowHeight="12.75"/>
  <cols>
    <col min="1" max="1" width="110.7109375" style="3" customWidth="1"/>
    <col min="2" max="2" width="15.7109375" style="3" customWidth="1"/>
    <col min="3" max="3" width="34.5703125" style="3" bestFit="1" customWidth="1"/>
    <col min="4" max="4" width="25.7109375" style="3" customWidth="1"/>
    <col min="5" max="5" width="34.5703125" style="3" bestFit="1" customWidth="1"/>
    <col min="6" max="6" width="25.7109375" style="3" customWidth="1"/>
    <col min="7" max="251" width="11.42578125" style="3"/>
    <col min="252" max="252" width="76.7109375" style="3" customWidth="1"/>
    <col min="253" max="253" width="14.140625" style="3" customWidth="1"/>
    <col min="254" max="257" width="15.7109375" style="3" customWidth="1"/>
    <col min="258" max="507" width="11.42578125" style="3"/>
    <col min="508" max="508" width="76.7109375" style="3" customWidth="1"/>
    <col min="509" max="509" width="14.140625" style="3" customWidth="1"/>
    <col min="510" max="513" width="15.7109375" style="3" customWidth="1"/>
    <col min="514" max="763" width="11.42578125" style="3"/>
    <col min="764" max="764" width="76.7109375" style="3" customWidth="1"/>
    <col min="765" max="765" width="14.140625" style="3" customWidth="1"/>
    <col min="766" max="769" width="15.7109375" style="3" customWidth="1"/>
    <col min="770" max="1019" width="11.42578125" style="3"/>
    <col min="1020" max="1020" width="76.7109375" style="3" customWidth="1"/>
    <col min="1021" max="1021" width="14.140625" style="3" customWidth="1"/>
    <col min="1022" max="1025" width="15.7109375" style="3" customWidth="1"/>
    <col min="1026" max="1275" width="11.42578125" style="3"/>
    <col min="1276" max="1276" width="76.7109375" style="3" customWidth="1"/>
    <col min="1277" max="1277" width="14.140625" style="3" customWidth="1"/>
    <col min="1278" max="1281" width="15.7109375" style="3" customWidth="1"/>
    <col min="1282" max="1531" width="11.42578125" style="3"/>
    <col min="1532" max="1532" width="76.7109375" style="3" customWidth="1"/>
    <col min="1533" max="1533" width="14.140625" style="3" customWidth="1"/>
    <col min="1534" max="1537" width="15.7109375" style="3" customWidth="1"/>
    <col min="1538" max="1787" width="11.42578125" style="3"/>
    <col min="1788" max="1788" width="76.7109375" style="3" customWidth="1"/>
    <col min="1789" max="1789" width="14.140625" style="3" customWidth="1"/>
    <col min="1790" max="1793" width="15.7109375" style="3" customWidth="1"/>
    <col min="1794" max="2043" width="11.42578125" style="3"/>
    <col min="2044" max="2044" width="76.7109375" style="3" customWidth="1"/>
    <col min="2045" max="2045" width="14.140625" style="3" customWidth="1"/>
    <col min="2046" max="2049" width="15.7109375" style="3" customWidth="1"/>
    <col min="2050" max="2299" width="11.42578125" style="3"/>
    <col min="2300" max="2300" width="76.7109375" style="3" customWidth="1"/>
    <col min="2301" max="2301" width="14.140625" style="3" customWidth="1"/>
    <col min="2302" max="2305" width="15.7109375" style="3" customWidth="1"/>
    <col min="2306" max="2555" width="11.42578125" style="3"/>
    <col min="2556" max="2556" width="76.7109375" style="3" customWidth="1"/>
    <col min="2557" max="2557" width="14.140625" style="3" customWidth="1"/>
    <col min="2558" max="2561" width="15.7109375" style="3" customWidth="1"/>
    <col min="2562" max="2811" width="11.42578125" style="3"/>
    <col min="2812" max="2812" width="76.7109375" style="3" customWidth="1"/>
    <col min="2813" max="2813" width="14.140625" style="3" customWidth="1"/>
    <col min="2814" max="2817" width="15.7109375" style="3" customWidth="1"/>
    <col min="2818" max="3067" width="11.42578125" style="3"/>
    <col min="3068" max="3068" width="76.7109375" style="3" customWidth="1"/>
    <col min="3069" max="3069" width="14.140625" style="3" customWidth="1"/>
    <col min="3070" max="3073" width="15.7109375" style="3" customWidth="1"/>
    <col min="3074" max="3323" width="11.42578125" style="3"/>
    <col min="3324" max="3324" width="76.7109375" style="3" customWidth="1"/>
    <col min="3325" max="3325" width="14.140625" style="3" customWidth="1"/>
    <col min="3326" max="3329" width="15.7109375" style="3" customWidth="1"/>
    <col min="3330" max="3579" width="11.42578125" style="3"/>
    <col min="3580" max="3580" width="76.7109375" style="3" customWidth="1"/>
    <col min="3581" max="3581" width="14.140625" style="3" customWidth="1"/>
    <col min="3582" max="3585" width="15.7109375" style="3" customWidth="1"/>
    <col min="3586" max="3835" width="11.42578125" style="3"/>
    <col min="3836" max="3836" width="76.7109375" style="3" customWidth="1"/>
    <col min="3837" max="3837" width="14.140625" style="3" customWidth="1"/>
    <col min="3838" max="3841" width="15.7109375" style="3" customWidth="1"/>
    <col min="3842" max="4091" width="11.42578125" style="3"/>
    <col min="4092" max="4092" width="76.7109375" style="3" customWidth="1"/>
    <col min="4093" max="4093" width="14.140625" style="3" customWidth="1"/>
    <col min="4094" max="4097" width="15.7109375" style="3" customWidth="1"/>
    <col min="4098" max="4347" width="11.42578125" style="3"/>
    <col min="4348" max="4348" width="76.7109375" style="3" customWidth="1"/>
    <col min="4349" max="4349" width="14.140625" style="3" customWidth="1"/>
    <col min="4350" max="4353" width="15.7109375" style="3" customWidth="1"/>
    <col min="4354" max="4603" width="11.42578125" style="3"/>
    <col min="4604" max="4604" width="76.7109375" style="3" customWidth="1"/>
    <col min="4605" max="4605" width="14.140625" style="3" customWidth="1"/>
    <col min="4606" max="4609" width="15.7109375" style="3" customWidth="1"/>
    <col min="4610" max="4859" width="11.42578125" style="3"/>
    <col min="4860" max="4860" width="76.7109375" style="3" customWidth="1"/>
    <col min="4861" max="4861" width="14.140625" style="3" customWidth="1"/>
    <col min="4862" max="4865" width="15.7109375" style="3" customWidth="1"/>
    <col min="4866" max="5115" width="11.42578125" style="3"/>
    <col min="5116" max="5116" width="76.7109375" style="3" customWidth="1"/>
    <col min="5117" max="5117" width="14.140625" style="3" customWidth="1"/>
    <col min="5118" max="5121" width="15.7109375" style="3" customWidth="1"/>
    <col min="5122" max="5371" width="11.42578125" style="3"/>
    <col min="5372" max="5372" width="76.7109375" style="3" customWidth="1"/>
    <col min="5373" max="5373" width="14.140625" style="3" customWidth="1"/>
    <col min="5374" max="5377" width="15.7109375" style="3" customWidth="1"/>
    <col min="5378" max="5627" width="11.42578125" style="3"/>
    <col min="5628" max="5628" width="76.7109375" style="3" customWidth="1"/>
    <col min="5629" max="5629" width="14.140625" style="3" customWidth="1"/>
    <col min="5630" max="5633" width="15.7109375" style="3" customWidth="1"/>
    <col min="5634" max="5883" width="11.42578125" style="3"/>
    <col min="5884" max="5884" width="76.7109375" style="3" customWidth="1"/>
    <col min="5885" max="5885" width="14.140625" style="3" customWidth="1"/>
    <col min="5886" max="5889" width="15.7109375" style="3" customWidth="1"/>
    <col min="5890" max="6139" width="11.42578125" style="3"/>
    <col min="6140" max="6140" width="76.7109375" style="3" customWidth="1"/>
    <col min="6141" max="6141" width="14.140625" style="3" customWidth="1"/>
    <col min="6142" max="6145" width="15.7109375" style="3" customWidth="1"/>
    <col min="6146" max="6395" width="11.42578125" style="3"/>
    <col min="6396" max="6396" width="76.7109375" style="3" customWidth="1"/>
    <col min="6397" max="6397" width="14.140625" style="3" customWidth="1"/>
    <col min="6398" max="6401" width="15.7109375" style="3" customWidth="1"/>
    <col min="6402" max="6651" width="11.42578125" style="3"/>
    <col min="6652" max="6652" width="76.7109375" style="3" customWidth="1"/>
    <col min="6653" max="6653" width="14.140625" style="3" customWidth="1"/>
    <col min="6654" max="6657" width="15.7109375" style="3" customWidth="1"/>
    <col min="6658" max="6907" width="11.42578125" style="3"/>
    <col min="6908" max="6908" width="76.7109375" style="3" customWidth="1"/>
    <col min="6909" max="6909" width="14.140625" style="3" customWidth="1"/>
    <col min="6910" max="6913" width="15.7109375" style="3" customWidth="1"/>
    <col min="6914" max="7163" width="11.42578125" style="3"/>
    <col min="7164" max="7164" width="76.7109375" style="3" customWidth="1"/>
    <col min="7165" max="7165" width="14.140625" style="3" customWidth="1"/>
    <col min="7166" max="7169" width="15.7109375" style="3" customWidth="1"/>
    <col min="7170" max="7419" width="11.42578125" style="3"/>
    <col min="7420" max="7420" width="76.7109375" style="3" customWidth="1"/>
    <col min="7421" max="7421" width="14.140625" style="3" customWidth="1"/>
    <col min="7422" max="7425" width="15.7109375" style="3" customWidth="1"/>
    <col min="7426" max="7675" width="11.42578125" style="3"/>
    <col min="7676" max="7676" width="76.7109375" style="3" customWidth="1"/>
    <col min="7677" max="7677" width="14.140625" style="3" customWidth="1"/>
    <col min="7678" max="7681" width="15.7109375" style="3" customWidth="1"/>
    <col min="7682" max="7931" width="11.42578125" style="3"/>
    <col min="7932" max="7932" width="76.7109375" style="3" customWidth="1"/>
    <col min="7933" max="7933" width="14.140625" style="3" customWidth="1"/>
    <col min="7934" max="7937" width="15.7109375" style="3" customWidth="1"/>
    <col min="7938" max="8187" width="11.42578125" style="3"/>
    <col min="8188" max="8188" width="76.7109375" style="3" customWidth="1"/>
    <col min="8189" max="8189" width="14.140625" style="3" customWidth="1"/>
    <col min="8190" max="8193" width="15.7109375" style="3" customWidth="1"/>
    <col min="8194" max="8443" width="11.42578125" style="3"/>
    <col min="8444" max="8444" width="76.7109375" style="3" customWidth="1"/>
    <col min="8445" max="8445" width="14.140625" style="3" customWidth="1"/>
    <col min="8446" max="8449" width="15.7109375" style="3" customWidth="1"/>
    <col min="8450" max="8699" width="11.42578125" style="3"/>
    <col min="8700" max="8700" width="76.7109375" style="3" customWidth="1"/>
    <col min="8701" max="8701" width="14.140625" style="3" customWidth="1"/>
    <col min="8702" max="8705" width="15.7109375" style="3" customWidth="1"/>
    <col min="8706" max="8955" width="11.42578125" style="3"/>
    <col min="8956" max="8956" width="76.7109375" style="3" customWidth="1"/>
    <col min="8957" max="8957" width="14.140625" style="3" customWidth="1"/>
    <col min="8958" max="8961" width="15.7109375" style="3" customWidth="1"/>
    <col min="8962" max="9211" width="11.42578125" style="3"/>
    <col min="9212" max="9212" width="76.7109375" style="3" customWidth="1"/>
    <col min="9213" max="9213" width="14.140625" style="3" customWidth="1"/>
    <col min="9214" max="9217" width="15.7109375" style="3" customWidth="1"/>
    <col min="9218" max="9467" width="11.42578125" style="3"/>
    <col min="9468" max="9468" width="76.7109375" style="3" customWidth="1"/>
    <col min="9469" max="9469" width="14.140625" style="3" customWidth="1"/>
    <col min="9470" max="9473" width="15.7109375" style="3" customWidth="1"/>
    <col min="9474" max="9723" width="11.42578125" style="3"/>
    <col min="9724" max="9724" width="76.7109375" style="3" customWidth="1"/>
    <col min="9725" max="9725" width="14.140625" style="3" customWidth="1"/>
    <col min="9726" max="9729" width="15.7109375" style="3" customWidth="1"/>
    <col min="9730" max="9979" width="11.42578125" style="3"/>
    <col min="9980" max="9980" width="76.7109375" style="3" customWidth="1"/>
    <col min="9981" max="9981" width="14.140625" style="3" customWidth="1"/>
    <col min="9982" max="9985" width="15.7109375" style="3" customWidth="1"/>
    <col min="9986" max="10235" width="11.42578125" style="3"/>
    <col min="10236" max="10236" width="76.7109375" style="3" customWidth="1"/>
    <col min="10237" max="10237" width="14.140625" style="3" customWidth="1"/>
    <col min="10238" max="10241" width="15.7109375" style="3" customWidth="1"/>
    <col min="10242" max="10491" width="11.42578125" style="3"/>
    <col min="10492" max="10492" width="76.7109375" style="3" customWidth="1"/>
    <col min="10493" max="10493" width="14.140625" style="3" customWidth="1"/>
    <col min="10494" max="10497" width="15.7109375" style="3" customWidth="1"/>
    <col min="10498" max="10747" width="11.42578125" style="3"/>
    <col min="10748" max="10748" width="76.7109375" style="3" customWidth="1"/>
    <col min="10749" max="10749" width="14.140625" style="3" customWidth="1"/>
    <col min="10750" max="10753" width="15.7109375" style="3" customWidth="1"/>
    <col min="10754" max="11003" width="11.42578125" style="3"/>
    <col min="11004" max="11004" width="76.7109375" style="3" customWidth="1"/>
    <col min="11005" max="11005" width="14.140625" style="3" customWidth="1"/>
    <col min="11006" max="11009" width="15.7109375" style="3" customWidth="1"/>
    <col min="11010" max="11259" width="11.42578125" style="3"/>
    <col min="11260" max="11260" width="76.7109375" style="3" customWidth="1"/>
    <col min="11261" max="11261" width="14.140625" style="3" customWidth="1"/>
    <col min="11262" max="11265" width="15.7109375" style="3" customWidth="1"/>
    <col min="11266" max="11515" width="11.42578125" style="3"/>
    <col min="11516" max="11516" width="76.7109375" style="3" customWidth="1"/>
    <col min="11517" max="11517" width="14.140625" style="3" customWidth="1"/>
    <col min="11518" max="11521" width="15.7109375" style="3" customWidth="1"/>
    <col min="11522" max="11771" width="11.42578125" style="3"/>
    <col min="11772" max="11772" width="76.7109375" style="3" customWidth="1"/>
    <col min="11773" max="11773" width="14.140625" style="3" customWidth="1"/>
    <col min="11774" max="11777" width="15.7109375" style="3" customWidth="1"/>
    <col min="11778" max="12027" width="11.42578125" style="3"/>
    <col min="12028" max="12028" width="76.7109375" style="3" customWidth="1"/>
    <col min="12029" max="12029" width="14.140625" style="3" customWidth="1"/>
    <col min="12030" max="12033" width="15.7109375" style="3" customWidth="1"/>
    <col min="12034" max="12283" width="11.42578125" style="3"/>
    <col min="12284" max="12284" width="76.7109375" style="3" customWidth="1"/>
    <col min="12285" max="12285" width="14.140625" style="3" customWidth="1"/>
    <col min="12286" max="12289" width="15.7109375" style="3" customWidth="1"/>
    <col min="12290" max="12539" width="11.42578125" style="3"/>
    <col min="12540" max="12540" width="76.7109375" style="3" customWidth="1"/>
    <col min="12541" max="12541" width="14.140625" style="3" customWidth="1"/>
    <col min="12542" max="12545" width="15.7109375" style="3" customWidth="1"/>
    <col min="12546" max="12795" width="11.42578125" style="3"/>
    <col min="12796" max="12796" width="76.7109375" style="3" customWidth="1"/>
    <col min="12797" max="12797" width="14.140625" style="3" customWidth="1"/>
    <col min="12798" max="12801" width="15.7109375" style="3" customWidth="1"/>
    <col min="12802" max="13051" width="11.42578125" style="3"/>
    <col min="13052" max="13052" width="76.7109375" style="3" customWidth="1"/>
    <col min="13053" max="13053" width="14.140625" style="3" customWidth="1"/>
    <col min="13054" max="13057" width="15.7109375" style="3" customWidth="1"/>
    <col min="13058" max="13307" width="11.42578125" style="3"/>
    <col min="13308" max="13308" width="76.7109375" style="3" customWidth="1"/>
    <col min="13309" max="13309" width="14.140625" style="3" customWidth="1"/>
    <col min="13310" max="13313" width="15.7109375" style="3" customWidth="1"/>
    <col min="13314" max="13563" width="11.42578125" style="3"/>
    <col min="13564" max="13564" width="76.7109375" style="3" customWidth="1"/>
    <col min="13565" max="13565" width="14.140625" style="3" customWidth="1"/>
    <col min="13566" max="13569" width="15.7109375" style="3" customWidth="1"/>
    <col min="13570" max="13819" width="11.42578125" style="3"/>
    <col min="13820" max="13820" width="76.7109375" style="3" customWidth="1"/>
    <col min="13821" max="13821" width="14.140625" style="3" customWidth="1"/>
    <col min="13822" max="13825" width="15.7109375" style="3" customWidth="1"/>
    <col min="13826" max="14075" width="11.42578125" style="3"/>
    <col min="14076" max="14076" width="76.7109375" style="3" customWidth="1"/>
    <col min="14077" max="14077" width="14.140625" style="3" customWidth="1"/>
    <col min="14078" max="14081" width="15.7109375" style="3" customWidth="1"/>
    <col min="14082" max="14331" width="11.42578125" style="3"/>
    <col min="14332" max="14332" width="76.7109375" style="3" customWidth="1"/>
    <col min="14333" max="14333" width="14.140625" style="3" customWidth="1"/>
    <col min="14334" max="14337" width="15.7109375" style="3" customWidth="1"/>
    <col min="14338" max="14587" width="11.42578125" style="3"/>
    <col min="14588" max="14588" width="76.7109375" style="3" customWidth="1"/>
    <col min="14589" max="14589" width="14.140625" style="3" customWidth="1"/>
    <col min="14590" max="14593" width="15.7109375" style="3" customWidth="1"/>
    <col min="14594" max="14843" width="11.42578125" style="3"/>
    <col min="14844" max="14844" width="76.7109375" style="3" customWidth="1"/>
    <col min="14845" max="14845" width="14.140625" style="3" customWidth="1"/>
    <col min="14846" max="14849" width="15.7109375" style="3" customWidth="1"/>
    <col min="14850" max="15099" width="11.42578125" style="3"/>
    <col min="15100" max="15100" width="76.7109375" style="3" customWidth="1"/>
    <col min="15101" max="15101" width="14.140625" style="3" customWidth="1"/>
    <col min="15102" max="15105" width="15.7109375" style="3" customWidth="1"/>
    <col min="15106" max="15355" width="11.42578125" style="3"/>
    <col min="15356" max="15356" width="76.7109375" style="3" customWidth="1"/>
    <col min="15357" max="15357" width="14.140625" style="3" customWidth="1"/>
    <col min="15358" max="15361" width="15.7109375" style="3" customWidth="1"/>
    <col min="15362" max="15611" width="11.42578125" style="3"/>
    <col min="15612" max="15612" width="76.7109375" style="3" customWidth="1"/>
    <col min="15613" max="15613" width="14.140625" style="3" customWidth="1"/>
    <col min="15614" max="15617" width="15.7109375" style="3" customWidth="1"/>
    <col min="15618" max="15867" width="11.42578125" style="3"/>
    <col min="15868" max="15868" width="76.7109375" style="3" customWidth="1"/>
    <col min="15869" max="15869" width="14.140625" style="3" customWidth="1"/>
    <col min="15870" max="15873" width="15.7109375" style="3" customWidth="1"/>
    <col min="15874" max="16123" width="11.42578125" style="3"/>
    <col min="16124" max="16124" width="76.7109375" style="3" customWidth="1"/>
    <col min="16125" max="16125" width="14.140625" style="3" customWidth="1"/>
    <col min="16126" max="16129" width="15.7109375" style="3" customWidth="1"/>
    <col min="16130" max="16384" width="11.42578125" style="3"/>
  </cols>
  <sheetData>
    <row r="1" spans="1:7" ht="54.95" customHeight="1" thickBot="1">
      <c r="A1" s="92"/>
      <c r="B1" s="93"/>
      <c r="C1" s="257" t="s">
        <v>32</v>
      </c>
      <c r="D1" s="246" t="s">
        <v>235</v>
      </c>
      <c r="E1" s="257" t="s">
        <v>108</v>
      </c>
      <c r="F1" s="246" t="s">
        <v>235</v>
      </c>
    </row>
    <row r="2" spans="1:7" ht="75" customHeight="1" thickBot="1">
      <c r="A2" s="270" t="s">
        <v>175</v>
      </c>
      <c r="B2" s="261" t="s">
        <v>1</v>
      </c>
      <c r="C2" s="268" t="s">
        <v>106</v>
      </c>
      <c r="D2" s="268" t="s">
        <v>107</v>
      </c>
      <c r="E2" s="269" t="s">
        <v>27</v>
      </c>
      <c r="F2" s="268" t="s">
        <v>29</v>
      </c>
    </row>
    <row r="3" spans="1:7" s="30" customFormat="1" ht="24" thickBot="1">
      <c r="A3" s="96" t="s">
        <v>28</v>
      </c>
      <c r="B3" s="40"/>
      <c r="C3" s="65"/>
      <c r="D3" s="282">
        <f>SUM(D4:D38)</f>
        <v>0</v>
      </c>
      <c r="E3" s="67"/>
      <c r="F3" s="282">
        <f>SUM(F4:F38)</f>
        <v>0</v>
      </c>
      <c r="G3" s="13">
        <v>6</v>
      </c>
    </row>
    <row r="4" spans="1:7" ht="54.95" customHeight="1" thickBot="1">
      <c r="A4" s="115"/>
      <c r="B4" s="251"/>
      <c r="C4" s="332">
        <v>5230</v>
      </c>
      <c r="D4" s="333">
        <f>IF($D$1="x",B4*C4,0)</f>
        <v>0</v>
      </c>
      <c r="E4" s="339">
        <v>96.8</v>
      </c>
      <c r="F4" s="167">
        <f>IF($F$1="x",B4*E4,0)</f>
        <v>0</v>
      </c>
    </row>
    <row r="5" spans="1:7" ht="285" customHeight="1" thickBot="1">
      <c r="A5" s="168" t="s">
        <v>173</v>
      </c>
      <c r="B5" s="343"/>
      <c r="C5" s="705"/>
      <c r="D5" s="706"/>
      <c r="E5" s="707"/>
      <c r="F5" s="706"/>
    </row>
    <row r="6" spans="1:7" s="30" customFormat="1" ht="25.5" customHeight="1" thickBot="1">
      <c r="A6" s="266" t="s">
        <v>124</v>
      </c>
      <c r="B6" s="267"/>
      <c r="C6" s="685">
        <v>9.9000000000000008E-3</v>
      </c>
      <c r="D6" s="685"/>
      <c r="E6" s="678"/>
      <c r="F6" s="679"/>
    </row>
    <row r="7" spans="1:7" s="30" customFormat="1" ht="25.5" customHeight="1" thickBot="1">
      <c r="A7" s="414" t="s">
        <v>127</v>
      </c>
      <c r="B7" s="415">
        <v>0</v>
      </c>
      <c r="C7" s="430">
        <f>C6*B7</f>
        <v>0</v>
      </c>
      <c r="D7" s="499"/>
      <c r="E7" s="497"/>
      <c r="F7" s="498"/>
    </row>
    <row r="8" spans="1:7" s="30" customFormat="1" ht="25.5" customHeight="1" thickBot="1">
      <c r="A8" s="266" t="s">
        <v>126</v>
      </c>
      <c r="B8" s="267"/>
      <c r="C8" s="678">
        <v>4.9000000000000002E-2</v>
      </c>
      <c r="D8" s="678"/>
      <c r="E8" s="678"/>
      <c r="F8" s="679"/>
    </row>
    <row r="9" spans="1:7" s="30" customFormat="1" ht="25.5" customHeight="1" thickBot="1">
      <c r="A9" s="414" t="s">
        <v>128</v>
      </c>
      <c r="B9" s="415">
        <v>0</v>
      </c>
      <c r="C9" s="486">
        <f>C8*B9</f>
        <v>0</v>
      </c>
      <c r="D9" s="419"/>
      <c r="E9" s="419"/>
      <c r="F9" s="420"/>
    </row>
    <row r="10" spans="1:7" ht="18.75" thickBot="1">
      <c r="A10" s="327" t="s">
        <v>34</v>
      </c>
      <c r="B10" s="334"/>
      <c r="C10" s="487"/>
      <c r="D10" s="488"/>
      <c r="E10" s="489"/>
      <c r="F10" s="490"/>
    </row>
    <row r="11" spans="1:7" ht="24.95" customHeight="1">
      <c r="A11" s="323" t="s">
        <v>170</v>
      </c>
      <c r="B11" s="342"/>
      <c r="C11" s="330">
        <v>717.6</v>
      </c>
      <c r="D11" s="331">
        <f t="shared" ref="D11:D13" si="0">IF($D$1="x",B11*C11,0)</f>
        <v>0</v>
      </c>
      <c r="E11" s="345">
        <v>13.3</v>
      </c>
      <c r="F11" s="169">
        <f t="shared" ref="F11:F38" si="1">IF($F$1="x",B11*E11,0)</f>
        <v>0</v>
      </c>
    </row>
    <row r="12" spans="1:7" ht="24.95" customHeight="1">
      <c r="A12" s="323" t="s">
        <v>171</v>
      </c>
      <c r="B12" s="342"/>
      <c r="C12" s="330">
        <v>865.3</v>
      </c>
      <c r="D12" s="331">
        <f t="shared" si="0"/>
        <v>0</v>
      </c>
      <c r="E12" s="345">
        <v>16</v>
      </c>
      <c r="F12" s="175">
        <f t="shared" si="1"/>
        <v>0</v>
      </c>
    </row>
    <row r="13" spans="1:7" ht="24.95" customHeight="1" thickBot="1">
      <c r="A13" s="323" t="s">
        <v>172</v>
      </c>
      <c r="B13" s="342"/>
      <c r="C13" s="347">
        <v>1144.5</v>
      </c>
      <c r="D13" s="348">
        <f t="shared" si="0"/>
        <v>0</v>
      </c>
      <c r="E13" s="346">
        <v>21.2</v>
      </c>
      <c r="F13" s="175">
        <f t="shared" si="1"/>
        <v>0</v>
      </c>
    </row>
    <row r="14" spans="1:7" ht="18">
      <c r="A14" s="327" t="s">
        <v>122</v>
      </c>
      <c r="B14" s="338"/>
      <c r="C14" s="325"/>
      <c r="D14" s="335"/>
      <c r="E14" s="170"/>
      <c r="F14" s="154"/>
    </row>
    <row r="15" spans="1:7" ht="24.95" customHeight="1">
      <c r="A15" s="404" t="s">
        <v>75</v>
      </c>
      <c r="B15" s="406"/>
      <c r="C15" s="381">
        <v>896</v>
      </c>
      <c r="D15" s="382">
        <f t="shared" ref="D15" si="2">IF($D$1="x",B15*C15,0)</f>
        <v>0</v>
      </c>
      <c r="E15" s="383">
        <v>16.600000000000001</v>
      </c>
      <c r="F15" s="405">
        <f t="shared" si="1"/>
        <v>0</v>
      </c>
    </row>
    <row r="16" spans="1:7" ht="18">
      <c r="A16" s="370" t="s">
        <v>73</v>
      </c>
      <c r="B16" s="334"/>
      <c r="C16" s="371"/>
      <c r="D16" s="372"/>
      <c r="E16" s="181"/>
      <c r="F16" s="176"/>
    </row>
    <row r="17" spans="1:6" ht="24.95" customHeight="1">
      <c r="A17" s="323" t="s">
        <v>69</v>
      </c>
      <c r="B17" s="342"/>
      <c r="C17" s="330">
        <v>409.5</v>
      </c>
      <c r="D17" s="331">
        <f t="shared" ref="D17:D19" si="3">IF($D$1="x",B17*C17,0)</f>
        <v>0</v>
      </c>
      <c r="E17" s="345">
        <v>8.1999999999999993</v>
      </c>
      <c r="F17" s="175">
        <f t="shared" si="1"/>
        <v>0</v>
      </c>
    </row>
    <row r="18" spans="1:6" ht="24.95" customHeight="1">
      <c r="A18" s="323" t="s">
        <v>42</v>
      </c>
      <c r="B18" s="342"/>
      <c r="C18" s="330">
        <v>747.5</v>
      </c>
      <c r="D18" s="331">
        <f t="shared" si="3"/>
        <v>0</v>
      </c>
      <c r="E18" s="345">
        <v>13.8</v>
      </c>
      <c r="F18" s="175">
        <f t="shared" si="1"/>
        <v>0</v>
      </c>
    </row>
    <row r="19" spans="1:6" ht="24.95" customHeight="1" thickBot="1">
      <c r="A19" s="323" t="s">
        <v>43</v>
      </c>
      <c r="B19" s="342"/>
      <c r="C19" s="330">
        <v>447.5</v>
      </c>
      <c r="D19" s="331">
        <f t="shared" si="3"/>
        <v>0</v>
      </c>
      <c r="E19" s="345">
        <v>8.3000000000000007</v>
      </c>
      <c r="F19" s="175">
        <f t="shared" si="1"/>
        <v>0</v>
      </c>
    </row>
    <row r="20" spans="1:6" ht="18">
      <c r="A20" s="327" t="s">
        <v>50</v>
      </c>
      <c r="B20" s="338"/>
      <c r="C20" s="325"/>
      <c r="D20" s="335"/>
      <c r="E20" s="170"/>
      <c r="F20" s="154"/>
    </row>
    <row r="21" spans="1:6" ht="24.95" customHeight="1">
      <c r="A21" s="323" t="s">
        <v>52</v>
      </c>
      <c r="B21" s="342"/>
      <c r="C21" s="330" t="s">
        <v>66</v>
      </c>
      <c r="D21" s="331">
        <v>0</v>
      </c>
      <c r="E21" s="321">
        <v>0</v>
      </c>
      <c r="F21" s="175">
        <f t="shared" si="1"/>
        <v>0</v>
      </c>
    </row>
    <row r="22" spans="1:6" ht="90">
      <c r="A22" s="323" t="s">
        <v>53</v>
      </c>
      <c r="B22" s="342"/>
      <c r="C22" s="330" t="s">
        <v>66</v>
      </c>
      <c r="D22" s="331">
        <v>0</v>
      </c>
      <c r="E22" s="321">
        <v>0</v>
      </c>
      <c r="F22" s="175">
        <f t="shared" si="1"/>
        <v>0</v>
      </c>
    </row>
    <row r="23" spans="1:6" ht="24.95" customHeight="1">
      <c r="A23" s="323" t="s">
        <v>54</v>
      </c>
      <c r="B23" s="342"/>
      <c r="C23" s="330" t="s">
        <v>66</v>
      </c>
      <c r="D23" s="331">
        <v>0</v>
      </c>
      <c r="E23" s="321">
        <v>0</v>
      </c>
      <c r="F23" s="175">
        <f t="shared" si="1"/>
        <v>0</v>
      </c>
    </row>
    <row r="24" spans="1:6" s="161" customFormat="1" ht="24.95" customHeight="1">
      <c r="A24" s="403" t="s">
        <v>116</v>
      </c>
      <c r="B24" s="380"/>
      <c r="C24" s="330" t="s">
        <v>66</v>
      </c>
      <c r="D24" s="386">
        <v>0</v>
      </c>
      <c r="E24" s="387">
        <v>0</v>
      </c>
      <c r="F24" s="388">
        <f>IF($F$1="x",B24*E24,0)</f>
        <v>0</v>
      </c>
    </row>
    <row r="25" spans="1:6" s="161" customFormat="1" ht="24.95" customHeight="1">
      <c r="A25" s="403" t="s">
        <v>117</v>
      </c>
      <c r="B25" s="380"/>
      <c r="C25" s="330" t="s">
        <v>66</v>
      </c>
      <c r="D25" s="386">
        <v>0</v>
      </c>
      <c r="E25" s="387">
        <v>0</v>
      </c>
      <c r="F25" s="388">
        <f>IF($F$1="x",B25*E25,0)</f>
        <v>0</v>
      </c>
    </row>
    <row r="26" spans="1:6" s="161" customFormat="1" ht="24.95" customHeight="1">
      <c r="A26" s="403" t="s">
        <v>118</v>
      </c>
      <c r="B26" s="380"/>
      <c r="C26" s="330" t="s">
        <v>66</v>
      </c>
      <c r="D26" s="386">
        <v>0</v>
      </c>
      <c r="E26" s="387">
        <v>0</v>
      </c>
      <c r="F26" s="388">
        <f>IF($F$1="x",B26*E26,0)</f>
        <v>0</v>
      </c>
    </row>
    <row r="27" spans="1:6" s="161" customFormat="1" ht="24.95" customHeight="1">
      <c r="A27" s="403" t="s">
        <v>119</v>
      </c>
      <c r="B27" s="380"/>
      <c r="C27" s="330" t="s">
        <v>66</v>
      </c>
      <c r="D27" s="386">
        <v>0</v>
      </c>
      <c r="E27" s="387">
        <v>0</v>
      </c>
      <c r="F27" s="388">
        <f>IF($F$1="x",B27*E27,0)</f>
        <v>0</v>
      </c>
    </row>
    <row r="28" spans="1:6" s="161" customFormat="1" ht="24.95" customHeight="1" thickBot="1">
      <c r="A28" s="403" t="s">
        <v>120</v>
      </c>
      <c r="B28" s="380"/>
      <c r="C28" s="330" t="s">
        <v>66</v>
      </c>
      <c r="D28" s="386">
        <v>0</v>
      </c>
      <c r="E28" s="389">
        <v>0</v>
      </c>
      <c r="F28" s="390">
        <f>IF($F$1="x",B28*E28,0)</f>
        <v>0</v>
      </c>
    </row>
    <row r="29" spans="1:6" ht="18">
      <c r="A29" s="327" t="s">
        <v>56</v>
      </c>
      <c r="B29" s="338"/>
      <c r="C29" s="325"/>
      <c r="D29" s="335"/>
      <c r="E29" s="170"/>
      <c r="F29" s="154"/>
    </row>
    <row r="30" spans="1:6" ht="18">
      <c r="A30" s="323" t="s">
        <v>200</v>
      </c>
      <c r="B30" s="342"/>
      <c r="C30" s="330">
        <v>247.5</v>
      </c>
      <c r="D30" s="331">
        <f t="shared" ref="D30" si="4">IF($D$1="x",B30*C30,0)</f>
        <v>0</v>
      </c>
      <c r="E30" s="345">
        <v>4.95</v>
      </c>
      <c r="F30" s="175">
        <f t="shared" si="1"/>
        <v>0</v>
      </c>
    </row>
    <row r="31" spans="1:6" ht="24.95" customHeight="1" thickBot="1">
      <c r="A31" s="324" t="s">
        <v>174</v>
      </c>
      <c r="B31" s="326"/>
      <c r="C31" s="336">
        <v>328.9</v>
      </c>
      <c r="D31" s="337">
        <f t="shared" ref="D31" si="5">IF($D$1="x",B31*C31,0)</f>
        <v>0</v>
      </c>
      <c r="E31" s="322">
        <v>6.6</v>
      </c>
      <c r="F31" s="174">
        <f t="shared" si="1"/>
        <v>0</v>
      </c>
    </row>
    <row r="32" spans="1:6" ht="18">
      <c r="A32" s="327" t="s">
        <v>61</v>
      </c>
      <c r="B32" s="338"/>
      <c r="C32" s="325"/>
      <c r="D32" s="335"/>
      <c r="E32" s="170"/>
      <c r="F32" s="154"/>
    </row>
    <row r="33" spans="1:10" ht="24.95" customHeight="1">
      <c r="A33" s="323" t="s">
        <v>62</v>
      </c>
      <c r="B33" s="342"/>
      <c r="C33" s="330" t="s">
        <v>66</v>
      </c>
      <c r="D33" s="331">
        <v>0</v>
      </c>
      <c r="E33" s="321">
        <v>0</v>
      </c>
      <c r="F33" s="175">
        <f t="shared" si="1"/>
        <v>0</v>
      </c>
    </row>
    <row r="34" spans="1:10" ht="24.95" customHeight="1">
      <c r="A34" s="323" t="s">
        <v>63</v>
      </c>
      <c r="B34" s="342"/>
      <c r="C34" s="330" t="s">
        <v>66</v>
      </c>
      <c r="D34" s="331">
        <v>0</v>
      </c>
      <c r="E34" s="321">
        <v>0</v>
      </c>
      <c r="F34" s="175">
        <f t="shared" si="1"/>
        <v>0</v>
      </c>
    </row>
    <row r="35" spans="1:10" ht="24.95" customHeight="1">
      <c r="A35" s="323" t="s">
        <v>64</v>
      </c>
      <c r="B35" s="342"/>
      <c r="C35" s="330" t="s">
        <v>66</v>
      </c>
      <c r="D35" s="331">
        <v>0</v>
      </c>
      <c r="E35" s="321">
        <v>0</v>
      </c>
      <c r="F35" s="175">
        <f t="shared" si="1"/>
        <v>0</v>
      </c>
    </row>
    <row r="36" spans="1:10" s="377" customFormat="1" ht="18">
      <c r="A36" s="379" t="s">
        <v>121</v>
      </c>
      <c r="B36" s="380"/>
      <c r="C36" s="330" t="s">
        <v>66</v>
      </c>
      <c r="D36" s="392">
        <v>0</v>
      </c>
      <c r="E36" s="393">
        <v>0</v>
      </c>
      <c r="F36" s="394">
        <f t="shared" si="1"/>
        <v>0</v>
      </c>
    </row>
    <row r="37" spans="1:10" s="161" customFormat="1" ht="35.1" customHeight="1">
      <c r="A37" s="395" t="s">
        <v>115</v>
      </c>
      <c r="B37" s="380"/>
      <c r="C37" s="330">
        <v>266.8</v>
      </c>
      <c r="D37" s="396">
        <v>0</v>
      </c>
      <c r="E37" s="393">
        <v>4.6399999999999997</v>
      </c>
      <c r="F37" s="397">
        <f t="shared" si="1"/>
        <v>0</v>
      </c>
    </row>
    <row r="38" spans="1:10" ht="54.95" customHeight="1">
      <c r="A38" s="323" t="s">
        <v>65</v>
      </c>
      <c r="B38" s="342"/>
      <c r="C38" s="330" t="s">
        <v>66</v>
      </c>
      <c r="D38" s="331">
        <v>0</v>
      </c>
      <c r="E38" s="321">
        <v>0</v>
      </c>
      <c r="F38" s="175">
        <f t="shared" si="1"/>
        <v>0</v>
      </c>
    </row>
    <row r="39" spans="1:10" s="9" customFormat="1" ht="75" customHeight="1" thickBot="1">
      <c r="A39" s="687" t="s">
        <v>6</v>
      </c>
      <c r="B39" s="688"/>
      <c r="C39" s="688"/>
      <c r="D39" s="688"/>
      <c r="E39" s="688"/>
      <c r="F39" s="689"/>
    </row>
    <row r="40" spans="1:10" s="9" customFormat="1" ht="24.95" customHeight="1" thickBot="1">
      <c r="A40" s="699" t="s">
        <v>4</v>
      </c>
      <c r="B40" s="700"/>
      <c r="C40" s="700"/>
      <c r="D40" s="700"/>
      <c r="E40" s="700"/>
      <c r="F40" s="701"/>
    </row>
    <row r="41" spans="1:10" s="1" customFormat="1" ht="114.95" customHeight="1" thickBot="1">
      <c r="A41" s="693" t="s">
        <v>237</v>
      </c>
      <c r="B41" s="645"/>
      <c r="C41" s="694"/>
      <c r="D41" s="694"/>
      <c r="E41" s="695"/>
      <c r="F41" s="696"/>
    </row>
    <row r="42" spans="1:10" s="1" customFormat="1" ht="120" customHeight="1">
      <c r="A42" s="264"/>
      <c r="B42" s="259"/>
      <c r="C42" s="424" t="s">
        <v>125</v>
      </c>
      <c r="D42" s="425"/>
      <c r="E42" s="425"/>
      <c r="F42" s="426"/>
      <c r="G42" s="32">
        <v>8</v>
      </c>
      <c r="H42" s="24"/>
      <c r="I42" s="24"/>
      <c r="J42" s="24"/>
    </row>
    <row r="43" spans="1:10" s="1" customFormat="1" ht="16.5" thickBot="1">
      <c r="A43" s="423" t="s">
        <v>129</v>
      </c>
      <c r="B43" s="260"/>
      <c r="C43" s="260"/>
      <c r="D43" s="260"/>
      <c r="E43" s="260"/>
      <c r="F43" s="265"/>
      <c r="G43" s="32">
        <v>9</v>
      </c>
      <c r="H43" s="24"/>
      <c r="I43" s="24"/>
      <c r="J43" s="24"/>
    </row>
    <row r="50" spans="1:1">
      <c r="A50" s="10"/>
    </row>
    <row r="51" spans="1:1">
      <c r="A51" s="10"/>
    </row>
    <row r="52" spans="1:1">
      <c r="A52" s="10"/>
    </row>
    <row r="53" spans="1:1">
      <c r="A53" s="10"/>
    </row>
    <row r="54" spans="1:1">
      <c r="A54" s="10"/>
    </row>
    <row r="55" spans="1:1">
      <c r="A55" s="10"/>
    </row>
    <row r="56" spans="1:1">
      <c r="A56" s="10"/>
    </row>
    <row r="57" spans="1:1">
      <c r="A57" s="10"/>
    </row>
    <row r="58" spans="1:1">
      <c r="A58" s="10"/>
    </row>
    <row r="59" spans="1:1">
      <c r="A59" s="10"/>
    </row>
  </sheetData>
  <mergeCells count="7">
    <mergeCell ref="A41:F41"/>
    <mergeCell ref="C5:D5"/>
    <mergeCell ref="E5:F5"/>
    <mergeCell ref="C6:F6"/>
    <mergeCell ref="A39:F39"/>
    <mergeCell ref="A40:F40"/>
    <mergeCell ref="C8:F8"/>
  </mergeCells>
  <dataValidations count="2">
    <dataValidation type="list" allowBlank="1" showInputMessage="1" showErrorMessage="1" sqref="B10 B32 B14 B29 B20 B16">
      <formula1>$B$58:$B$107</formula1>
    </dataValidation>
    <dataValidation type="list" allowBlank="1" showInputMessage="1" showErrorMessage="1" sqref="B33:B38 B11:B13 B15 B17:B19 B21:B28 B30:B31">
      <formula1>$B$9:$B$43</formula1>
    </dataValidation>
  </dataValidations>
  <hyperlinks>
    <hyperlink ref="A40" r:id="rId1"/>
  </hyperlinks>
  <printOptions horizontalCentered="1"/>
  <pageMargins left="0.7" right="0.7" top="0.75" bottom="0.75" header="0.3" footer="0.3"/>
  <pageSetup paperSize="9" scale="36" orientation="portrait" r:id="rId2"/>
  <headerFooter alignWithMargins="0">
    <oddFooter>&amp;C&amp;F</oddFooter>
  </headerFooter>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'Ansprechpartner&amp;Vorgehensweisen'!$B$9:$B$58</xm:f>
          </x14:formula1>
          <xm:sqref>B4</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1">
    <tabColor rgb="FF00FF00"/>
    <pageSetUpPr fitToPage="1"/>
  </sheetPr>
  <dimension ref="A1:H66"/>
  <sheetViews>
    <sheetView view="pageBreakPreview" topLeftCell="A4" zoomScale="70" zoomScaleNormal="70" zoomScaleSheetLayoutView="70" workbookViewId="0">
      <selection activeCell="C5" sqref="C5"/>
    </sheetView>
  </sheetViews>
  <sheetFormatPr baseColWidth="10" defaultRowHeight="20.25" customHeight="1"/>
  <cols>
    <col min="1" max="1" width="110.7109375" style="3" customWidth="1"/>
    <col min="2" max="2" width="15.7109375" style="3" customWidth="1"/>
    <col min="3" max="3" width="34.5703125" style="3" bestFit="1" customWidth="1"/>
    <col min="4" max="4" width="25.7109375" style="3" customWidth="1"/>
    <col min="5" max="5" width="34.5703125" style="3" bestFit="1" customWidth="1"/>
    <col min="6" max="6" width="25.7109375" style="3" customWidth="1"/>
    <col min="7" max="251" width="11.42578125" style="3"/>
    <col min="252" max="252" width="76.7109375" style="3" customWidth="1"/>
    <col min="253" max="253" width="14.140625" style="3" bestFit="1" customWidth="1"/>
    <col min="254" max="257" width="15.7109375" style="3" customWidth="1"/>
    <col min="258" max="507" width="11.42578125" style="3"/>
    <col min="508" max="508" width="76.7109375" style="3" customWidth="1"/>
    <col min="509" max="509" width="14.140625" style="3" bestFit="1" customWidth="1"/>
    <col min="510" max="513" width="15.7109375" style="3" customWidth="1"/>
    <col min="514" max="763" width="11.42578125" style="3"/>
    <col min="764" max="764" width="76.7109375" style="3" customWidth="1"/>
    <col min="765" max="765" width="14.140625" style="3" bestFit="1" customWidth="1"/>
    <col min="766" max="769" width="15.7109375" style="3" customWidth="1"/>
    <col min="770" max="1019" width="11.42578125" style="3"/>
    <col min="1020" max="1020" width="76.7109375" style="3" customWidth="1"/>
    <col min="1021" max="1021" width="14.140625" style="3" bestFit="1" customWidth="1"/>
    <col min="1022" max="1025" width="15.7109375" style="3" customWidth="1"/>
    <col min="1026" max="1275" width="11.42578125" style="3"/>
    <col min="1276" max="1276" width="76.7109375" style="3" customWidth="1"/>
    <col min="1277" max="1277" width="14.140625" style="3" bestFit="1" customWidth="1"/>
    <col min="1278" max="1281" width="15.7109375" style="3" customWidth="1"/>
    <col min="1282" max="1531" width="11.42578125" style="3"/>
    <col min="1532" max="1532" width="76.7109375" style="3" customWidth="1"/>
    <col min="1533" max="1533" width="14.140625" style="3" bestFit="1" customWidth="1"/>
    <col min="1534" max="1537" width="15.7109375" style="3" customWidth="1"/>
    <col min="1538" max="1787" width="11.42578125" style="3"/>
    <col min="1788" max="1788" width="76.7109375" style="3" customWidth="1"/>
    <col min="1789" max="1789" width="14.140625" style="3" bestFit="1" customWidth="1"/>
    <col min="1790" max="1793" width="15.7109375" style="3" customWidth="1"/>
    <col min="1794" max="2043" width="11.42578125" style="3"/>
    <col min="2044" max="2044" width="76.7109375" style="3" customWidth="1"/>
    <col min="2045" max="2045" width="14.140625" style="3" bestFit="1" customWidth="1"/>
    <col min="2046" max="2049" width="15.7109375" style="3" customWidth="1"/>
    <col min="2050" max="2299" width="11.42578125" style="3"/>
    <col min="2300" max="2300" width="76.7109375" style="3" customWidth="1"/>
    <col min="2301" max="2301" width="14.140625" style="3" bestFit="1" customWidth="1"/>
    <col min="2302" max="2305" width="15.7109375" style="3" customWidth="1"/>
    <col min="2306" max="2555" width="11.42578125" style="3"/>
    <col min="2556" max="2556" width="76.7109375" style="3" customWidth="1"/>
    <col min="2557" max="2557" width="14.140625" style="3" bestFit="1" customWidth="1"/>
    <col min="2558" max="2561" width="15.7109375" style="3" customWidth="1"/>
    <col min="2562" max="2811" width="11.42578125" style="3"/>
    <col min="2812" max="2812" width="76.7109375" style="3" customWidth="1"/>
    <col min="2813" max="2813" width="14.140625" style="3" bestFit="1" customWidth="1"/>
    <col min="2814" max="2817" width="15.7109375" style="3" customWidth="1"/>
    <col min="2818" max="3067" width="11.42578125" style="3"/>
    <col min="3068" max="3068" width="76.7109375" style="3" customWidth="1"/>
    <col min="3069" max="3069" width="14.140625" style="3" bestFit="1" customWidth="1"/>
    <col min="3070" max="3073" width="15.7109375" style="3" customWidth="1"/>
    <col min="3074" max="3323" width="11.42578125" style="3"/>
    <col min="3324" max="3324" width="76.7109375" style="3" customWidth="1"/>
    <col min="3325" max="3325" width="14.140625" style="3" bestFit="1" customWidth="1"/>
    <col min="3326" max="3329" width="15.7109375" style="3" customWidth="1"/>
    <col min="3330" max="3579" width="11.42578125" style="3"/>
    <col min="3580" max="3580" width="76.7109375" style="3" customWidth="1"/>
    <col min="3581" max="3581" width="14.140625" style="3" bestFit="1" customWidth="1"/>
    <col min="3582" max="3585" width="15.7109375" style="3" customWidth="1"/>
    <col min="3586" max="3835" width="11.42578125" style="3"/>
    <col min="3836" max="3836" width="76.7109375" style="3" customWidth="1"/>
    <col min="3837" max="3837" width="14.140625" style="3" bestFit="1" customWidth="1"/>
    <col min="3838" max="3841" width="15.7109375" style="3" customWidth="1"/>
    <col min="3842" max="4091" width="11.42578125" style="3"/>
    <col min="4092" max="4092" width="76.7109375" style="3" customWidth="1"/>
    <col min="4093" max="4093" width="14.140625" style="3" bestFit="1" customWidth="1"/>
    <col min="4094" max="4097" width="15.7109375" style="3" customWidth="1"/>
    <col min="4098" max="4347" width="11.42578125" style="3"/>
    <col min="4348" max="4348" width="76.7109375" style="3" customWidth="1"/>
    <col min="4349" max="4349" width="14.140625" style="3" bestFit="1" customWidth="1"/>
    <col min="4350" max="4353" width="15.7109375" style="3" customWidth="1"/>
    <col min="4354" max="4603" width="11.42578125" style="3"/>
    <col min="4604" max="4604" width="76.7109375" style="3" customWidth="1"/>
    <col min="4605" max="4605" width="14.140625" style="3" bestFit="1" customWidth="1"/>
    <col min="4606" max="4609" width="15.7109375" style="3" customWidth="1"/>
    <col min="4610" max="4859" width="11.42578125" style="3"/>
    <col min="4860" max="4860" width="76.7109375" style="3" customWidth="1"/>
    <col min="4861" max="4861" width="14.140625" style="3" bestFit="1" customWidth="1"/>
    <col min="4862" max="4865" width="15.7109375" style="3" customWidth="1"/>
    <col min="4866" max="5115" width="11.42578125" style="3"/>
    <col min="5116" max="5116" width="76.7109375" style="3" customWidth="1"/>
    <col min="5117" max="5117" width="14.140625" style="3" bestFit="1" customWidth="1"/>
    <col min="5118" max="5121" width="15.7109375" style="3" customWidth="1"/>
    <col min="5122" max="5371" width="11.42578125" style="3"/>
    <col min="5372" max="5372" width="76.7109375" style="3" customWidth="1"/>
    <col min="5373" max="5373" width="14.140625" style="3" bestFit="1" customWidth="1"/>
    <col min="5374" max="5377" width="15.7109375" style="3" customWidth="1"/>
    <col min="5378" max="5627" width="11.42578125" style="3"/>
    <col min="5628" max="5628" width="76.7109375" style="3" customWidth="1"/>
    <col min="5629" max="5629" width="14.140625" style="3" bestFit="1" customWidth="1"/>
    <col min="5630" max="5633" width="15.7109375" style="3" customWidth="1"/>
    <col min="5634" max="5883" width="11.42578125" style="3"/>
    <col min="5884" max="5884" width="76.7109375" style="3" customWidth="1"/>
    <col min="5885" max="5885" width="14.140625" style="3" bestFit="1" customWidth="1"/>
    <col min="5886" max="5889" width="15.7109375" style="3" customWidth="1"/>
    <col min="5890" max="6139" width="11.42578125" style="3"/>
    <col min="6140" max="6140" width="76.7109375" style="3" customWidth="1"/>
    <col min="6141" max="6141" width="14.140625" style="3" bestFit="1" customWidth="1"/>
    <col min="6142" max="6145" width="15.7109375" style="3" customWidth="1"/>
    <col min="6146" max="6395" width="11.42578125" style="3"/>
    <col min="6396" max="6396" width="76.7109375" style="3" customWidth="1"/>
    <col min="6397" max="6397" width="14.140625" style="3" bestFit="1" customWidth="1"/>
    <col min="6398" max="6401" width="15.7109375" style="3" customWidth="1"/>
    <col min="6402" max="6651" width="11.42578125" style="3"/>
    <col min="6652" max="6652" width="76.7109375" style="3" customWidth="1"/>
    <col min="6653" max="6653" width="14.140625" style="3" bestFit="1" customWidth="1"/>
    <col min="6654" max="6657" width="15.7109375" style="3" customWidth="1"/>
    <col min="6658" max="6907" width="11.42578125" style="3"/>
    <col min="6908" max="6908" width="76.7109375" style="3" customWidth="1"/>
    <col min="6909" max="6909" width="14.140625" style="3" bestFit="1" customWidth="1"/>
    <col min="6910" max="6913" width="15.7109375" style="3" customWidth="1"/>
    <col min="6914" max="7163" width="11.42578125" style="3"/>
    <col min="7164" max="7164" width="76.7109375" style="3" customWidth="1"/>
    <col min="7165" max="7165" width="14.140625" style="3" bestFit="1" customWidth="1"/>
    <col min="7166" max="7169" width="15.7109375" style="3" customWidth="1"/>
    <col min="7170" max="7419" width="11.42578125" style="3"/>
    <col min="7420" max="7420" width="76.7109375" style="3" customWidth="1"/>
    <col min="7421" max="7421" width="14.140625" style="3" bestFit="1" customWidth="1"/>
    <col min="7422" max="7425" width="15.7109375" style="3" customWidth="1"/>
    <col min="7426" max="7675" width="11.42578125" style="3"/>
    <col min="7676" max="7676" width="76.7109375" style="3" customWidth="1"/>
    <col min="7677" max="7677" width="14.140625" style="3" bestFit="1" customWidth="1"/>
    <col min="7678" max="7681" width="15.7109375" style="3" customWidth="1"/>
    <col min="7682" max="7931" width="11.42578125" style="3"/>
    <col min="7932" max="7932" width="76.7109375" style="3" customWidth="1"/>
    <col min="7933" max="7933" width="14.140625" style="3" bestFit="1" customWidth="1"/>
    <col min="7934" max="7937" width="15.7109375" style="3" customWidth="1"/>
    <col min="7938" max="8187" width="11.42578125" style="3"/>
    <col min="8188" max="8188" width="76.7109375" style="3" customWidth="1"/>
    <col min="8189" max="8189" width="14.140625" style="3" bestFit="1" customWidth="1"/>
    <col min="8190" max="8193" width="15.7109375" style="3" customWidth="1"/>
    <col min="8194" max="8443" width="11.42578125" style="3"/>
    <col min="8444" max="8444" width="76.7109375" style="3" customWidth="1"/>
    <col min="8445" max="8445" width="14.140625" style="3" bestFit="1" customWidth="1"/>
    <col min="8446" max="8449" width="15.7109375" style="3" customWidth="1"/>
    <col min="8450" max="8699" width="11.42578125" style="3"/>
    <col min="8700" max="8700" width="76.7109375" style="3" customWidth="1"/>
    <col min="8701" max="8701" width="14.140625" style="3" bestFit="1" customWidth="1"/>
    <col min="8702" max="8705" width="15.7109375" style="3" customWidth="1"/>
    <col min="8706" max="8955" width="11.42578125" style="3"/>
    <col min="8956" max="8956" width="76.7109375" style="3" customWidth="1"/>
    <col min="8957" max="8957" width="14.140625" style="3" bestFit="1" customWidth="1"/>
    <col min="8958" max="8961" width="15.7109375" style="3" customWidth="1"/>
    <col min="8962" max="9211" width="11.42578125" style="3"/>
    <col min="9212" max="9212" width="76.7109375" style="3" customWidth="1"/>
    <col min="9213" max="9213" width="14.140625" style="3" bestFit="1" customWidth="1"/>
    <col min="9214" max="9217" width="15.7109375" style="3" customWidth="1"/>
    <col min="9218" max="9467" width="11.42578125" style="3"/>
    <col min="9468" max="9468" width="76.7109375" style="3" customWidth="1"/>
    <col min="9469" max="9469" width="14.140625" style="3" bestFit="1" customWidth="1"/>
    <col min="9470" max="9473" width="15.7109375" style="3" customWidth="1"/>
    <col min="9474" max="9723" width="11.42578125" style="3"/>
    <col min="9724" max="9724" width="76.7109375" style="3" customWidth="1"/>
    <col min="9725" max="9725" width="14.140625" style="3" bestFit="1" customWidth="1"/>
    <col min="9726" max="9729" width="15.7109375" style="3" customWidth="1"/>
    <col min="9730" max="9979" width="11.42578125" style="3"/>
    <col min="9980" max="9980" width="76.7109375" style="3" customWidth="1"/>
    <col min="9981" max="9981" width="14.140625" style="3" bestFit="1" customWidth="1"/>
    <col min="9982" max="9985" width="15.7109375" style="3" customWidth="1"/>
    <col min="9986" max="10235" width="11.42578125" style="3"/>
    <col min="10236" max="10236" width="76.7109375" style="3" customWidth="1"/>
    <col min="10237" max="10237" width="14.140625" style="3" bestFit="1" customWidth="1"/>
    <col min="10238" max="10241" width="15.7109375" style="3" customWidth="1"/>
    <col min="10242" max="10491" width="11.42578125" style="3"/>
    <col min="10492" max="10492" width="76.7109375" style="3" customWidth="1"/>
    <col min="10493" max="10493" width="14.140625" style="3" bestFit="1" customWidth="1"/>
    <col min="10494" max="10497" width="15.7109375" style="3" customWidth="1"/>
    <col min="10498" max="10747" width="11.42578125" style="3"/>
    <col min="10748" max="10748" width="76.7109375" style="3" customWidth="1"/>
    <col min="10749" max="10749" width="14.140625" style="3" bestFit="1" customWidth="1"/>
    <col min="10750" max="10753" width="15.7109375" style="3" customWidth="1"/>
    <col min="10754" max="11003" width="11.42578125" style="3"/>
    <col min="11004" max="11004" width="76.7109375" style="3" customWidth="1"/>
    <col min="11005" max="11005" width="14.140625" style="3" bestFit="1" customWidth="1"/>
    <col min="11006" max="11009" width="15.7109375" style="3" customWidth="1"/>
    <col min="11010" max="11259" width="11.42578125" style="3"/>
    <col min="11260" max="11260" width="76.7109375" style="3" customWidth="1"/>
    <col min="11261" max="11261" width="14.140625" style="3" bestFit="1" customWidth="1"/>
    <col min="11262" max="11265" width="15.7109375" style="3" customWidth="1"/>
    <col min="11266" max="11515" width="11.42578125" style="3"/>
    <col min="11516" max="11516" width="76.7109375" style="3" customWidth="1"/>
    <col min="11517" max="11517" width="14.140625" style="3" bestFit="1" customWidth="1"/>
    <col min="11518" max="11521" width="15.7109375" style="3" customWidth="1"/>
    <col min="11522" max="11771" width="11.42578125" style="3"/>
    <col min="11772" max="11772" width="76.7109375" style="3" customWidth="1"/>
    <col min="11773" max="11773" width="14.140625" style="3" bestFit="1" customWidth="1"/>
    <col min="11774" max="11777" width="15.7109375" style="3" customWidth="1"/>
    <col min="11778" max="12027" width="11.42578125" style="3"/>
    <col min="12028" max="12028" width="76.7109375" style="3" customWidth="1"/>
    <col min="12029" max="12029" width="14.140625" style="3" bestFit="1" customWidth="1"/>
    <col min="12030" max="12033" width="15.7109375" style="3" customWidth="1"/>
    <col min="12034" max="12283" width="11.42578125" style="3"/>
    <col min="12284" max="12284" width="76.7109375" style="3" customWidth="1"/>
    <col min="12285" max="12285" width="14.140625" style="3" bestFit="1" customWidth="1"/>
    <col min="12286" max="12289" width="15.7109375" style="3" customWidth="1"/>
    <col min="12290" max="12539" width="11.42578125" style="3"/>
    <col min="12540" max="12540" width="76.7109375" style="3" customWidth="1"/>
    <col min="12541" max="12541" width="14.140625" style="3" bestFit="1" customWidth="1"/>
    <col min="12542" max="12545" width="15.7109375" style="3" customWidth="1"/>
    <col min="12546" max="12795" width="11.42578125" style="3"/>
    <col min="12796" max="12796" width="76.7109375" style="3" customWidth="1"/>
    <col min="12797" max="12797" width="14.140625" style="3" bestFit="1" customWidth="1"/>
    <col min="12798" max="12801" width="15.7109375" style="3" customWidth="1"/>
    <col min="12802" max="13051" width="11.42578125" style="3"/>
    <col min="13052" max="13052" width="76.7109375" style="3" customWidth="1"/>
    <col min="13053" max="13053" width="14.140625" style="3" bestFit="1" customWidth="1"/>
    <col min="13054" max="13057" width="15.7109375" style="3" customWidth="1"/>
    <col min="13058" max="13307" width="11.42578125" style="3"/>
    <col min="13308" max="13308" width="76.7109375" style="3" customWidth="1"/>
    <col min="13309" max="13309" width="14.140625" style="3" bestFit="1" customWidth="1"/>
    <col min="13310" max="13313" width="15.7109375" style="3" customWidth="1"/>
    <col min="13314" max="13563" width="11.42578125" style="3"/>
    <col min="13564" max="13564" width="76.7109375" style="3" customWidth="1"/>
    <col min="13565" max="13565" width="14.140625" style="3" bestFit="1" customWidth="1"/>
    <col min="13566" max="13569" width="15.7109375" style="3" customWidth="1"/>
    <col min="13570" max="13819" width="11.42578125" style="3"/>
    <col min="13820" max="13820" width="76.7109375" style="3" customWidth="1"/>
    <col min="13821" max="13821" width="14.140625" style="3" bestFit="1" customWidth="1"/>
    <col min="13822" max="13825" width="15.7109375" style="3" customWidth="1"/>
    <col min="13826" max="14075" width="11.42578125" style="3"/>
    <col min="14076" max="14076" width="76.7109375" style="3" customWidth="1"/>
    <col min="14077" max="14077" width="14.140625" style="3" bestFit="1" customWidth="1"/>
    <col min="14078" max="14081" width="15.7109375" style="3" customWidth="1"/>
    <col min="14082" max="14331" width="11.42578125" style="3"/>
    <col min="14332" max="14332" width="76.7109375" style="3" customWidth="1"/>
    <col min="14333" max="14333" width="14.140625" style="3" bestFit="1" customWidth="1"/>
    <col min="14334" max="14337" width="15.7109375" style="3" customWidth="1"/>
    <col min="14338" max="14587" width="11.42578125" style="3"/>
    <col min="14588" max="14588" width="76.7109375" style="3" customWidth="1"/>
    <col min="14589" max="14589" width="14.140625" style="3" bestFit="1" customWidth="1"/>
    <col min="14590" max="14593" width="15.7109375" style="3" customWidth="1"/>
    <col min="14594" max="14843" width="11.42578125" style="3"/>
    <col min="14844" max="14844" width="76.7109375" style="3" customWidth="1"/>
    <col min="14845" max="14845" width="14.140625" style="3" bestFit="1" customWidth="1"/>
    <col min="14846" max="14849" width="15.7109375" style="3" customWidth="1"/>
    <col min="14850" max="15099" width="11.42578125" style="3"/>
    <col min="15100" max="15100" width="76.7109375" style="3" customWidth="1"/>
    <col min="15101" max="15101" width="14.140625" style="3" bestFit="1" customWidth="1"/>
    <col min="15102" max="15105" width="15.7109375" style="3" customWidth="1"/>
    <col min="15106" max="15355" width="11.42578125" style="3"/>
    <col min="15356" max="15356" width="76.7109375" style="3" customWidth="1"/>
    <col min="15357" max="15357" width="14.140625" style="3" bestFit="1" customWidth="1"/>
    <col min="15358" max="15361" width="15.7109375" style="3" customWidth="1"/>
    <col min="15362" max="15611" width="11.42578125" style="3"/>
    <col min="15612" max="15612" width="76.7109375" style="3" customWidth="1"/>
    <col min="15613" max="15613" width="14.140625" style="3" bestFit="1" customWidth="1"/>
    <col min="15614" max="15617" width="15.7109375" style="3" customWidth="1"/>
    <col min="15618" max="15867" width="11.42578125" style="3"/>
    <col min="15868" max="15868" width="76.7109375" style="3" customWidth="1"/>
    <col min="15869" max="15869" width="14.140625" style="3" bestFit="1" customWidth="1"/>
    <col min="15870" max="15873" width="15.7109375" style="3" customWidth="1"/>
    <col min="15874" max="16123" width="11.42578125" style="3"/>
    <col min="16124" max="16124" width="76.7109375" style="3" customWidth="1"/>
    <col min="16125" max="16125" width="14.140625" style="3" bestFit="1" customWidth="1"/>
    <col min="16126" max="16129" width="15.7109375" style="3" customWidth="1"/>
    <col min="16130" max="16384" width="11.42578125" style="3"/>
  </cols>
  <sheetData>
    <row r="1" spans="1:7" ht="54.95" customHeight="1" thickBot="1">
      <c r="A1" s="92"/>
      <c r="B1" s="93"/>
      <c r="C1" s="94" t="s">
        <v>31</v>
      </c>
      <c r="D1" s="53"/>
      <c r="E1" s="94" t="s">
        <v>30</v>
      </c>
      <c r="F1" s="53"/>
    </row>
    <row r="2" spans="1:7" ht="75" customHeight="1" thickBot="1">
      <c r="A2" s="104" t="s">
        <v>78</v>
      </c>
      <c r="B2" s="145" t="s">
        <v>1</v>
      </c>
      <c r="C2" s="60" t="s">
        <v>24</v>
      </c>
      <c r="D2" s="59" t="s">
        <v>26</v>
      </c>
      <c r="E2" s="60" t="s">
        <v>27</v>
      </c>
      <c r="F2" s="59" t="s">
        <v>29</v>
      </c>
    </row>
    <row r="3" spans="1:7" s="30" customFormat="1" ht="24" thickBot="1">
      <c r="A3" s="96" t="s">
        <v>28</v>
      </c>
      <c r="B3" s="40"/>
      <c r="C3" s="65"/>
      <c r="D3" s="147">
        <f>SUM(D4:D49)</f>
        <v>0</v>
      </c>
      <c r="E3" s="67"/>
      <c r="F3" s="147">
        <f>SUM(F4:F49)</f>
        <v>0</v>
      </c>
      <c r="G3" s="13">
        <v>6</v>
      </c>
    </row>
    <row r="4" spans="1:7" ht="54.95" customHeight="1" thickBot="1">
      <c r="A4" s="198"/>
      <c r="B4" s="241"/>
      <c r="C4" s="165">
        <f>E4*60</f>
        <v>4230</v>
      </c>
      <c r="D4" s="166">
        <f>IF($D$1="x",B4*C4,0)</f>
        <v>0</v>
      </c>
      <c r="E4" s="196">
        <v>70.5</v>
      </c>
      <c r="F4" s="167">
        <f>IF($F$1="x",B4*E4,0)</f>
        <v>0</v>
      </c>
    </row>
    <row r="5" spans="1:7" ht="285" customHeight="1">
      <c r="A5" s="135" t="s">
        <v>91</v>
      </c>
      <c r="B5" s="184"/>
      <c r="C5" s="100"/>
      <c r="D5" s="101"/>
      <c r="E5" s="112"/>
      <c r="F5" s="113"/>
    </row>
    <row r="6" spans="1:7" ht="24.95" customHeight="1" thickBot="1">
      <c r="B6" s="146"/>
      <c r="C6" s="102"/>
      <c r="D6" s="75"/>
      <c r="E6" s="114"/>
      <c r="F6" s="113"/>
    </row>
    <row r="7" spans="1:7" ht="32.25" thickBot="1">
      <c r="A7" s="99" t="s">
        <v>3</v>
      </c>
      <c r="B7" s="27" t="s">
        <v>1</v>
      </c>
      <c r="C7" s="78" t="s">
        <v>24</v>
      </c>
      <c r="D7" s="77" t="s">
        <v>26</v>
      </c>
      <c r="E7" s="78" t="s">
        <v>27</v>
      </c>
      <c r="F7" s="77" t="s">
        <v>29</v>
      </c>
    </row>
    <row r="8" spans="1:7" ht="35.1" customHeight="1">
      <c r="A8" s="138" t="s">
        <v>34</v>
      </c>
      <c r="B8" s="229"/>
      <c r="C8" s="155"/>
      <c r="D8" s="155"/>
      <c r="E8" s="155"/>
      <c r="F8" s="154"/>
    </row>
    <row r="9" spans="1:7" ht="24.95" customHeight="1">
      <c r="A9" s="151" t="s">
        <v>80</v>
      </c>
      <c r="B9" s="221"/>
      <c r="C9" s="227">
        <f t="shared" ref="C9:C49" si="0">E9*60</f>
        <v>234</v>
      </c>
      <c r="D9" s="228">
        <f t="shared" ref="D9:D49" si="1">IF($D$1="x",B9*C9,0)</f>
        <v>0</v>
      </c>
      <c r="E9" s="223">
        <v>3.9</v>
      </c>
      <c r="F9" s="175">
        <f t="shared" ref="F9:F49" si="2">IF($F$1="x",B9*E9,0)</f>
        <v>0</v>
      </c>
    </row>
    <row r="10" spans="1:7" ht="24.95" customHeight="1">
      <c r="A10" s="151" t="s">
        <v>81</v>
      </c>
      <c r="B10" s="221"/>
      <c r="C10" s="227">
        <f t="shared" si="0"/>
        <v>432</v>
      </c>
      <c r="D10" s="228">
        <f t="shared" si="1"/>
        <v>0</v>
      </c>
      <c r="E10" s="223">
        <v>7.2</v>
      </c>
      <c r="F10" s="175">
        <f t="shared" si="2"/>
        <v>0</v>
      </c>
    </row>
    <row r="11" spans="1:7" ht="24.95" customHeight="1">
      <c r="A11" s="151" t="s">
        <v>82</v>
      </c>
      <c r="B11" s="221"/>
      <c r="C11" s="227">
        <f t="shared" si="0"/>
        <v>636</v>
      </c>
      <c r="D11" s="228">
        <f t="shared" si="1"/>
        <v>0</v>
      </c>
      <c r="E11" s="223">
        <v>10.6</v>
      </c>
      <c r="F11" s="175">
        <f t="shared" si="2"/>
        <v>0</v>
      </c>
    </row>
    <row r="12" spans="1:7" ht="24.95" customHeight="1" thickBot="1">
      <c r="A12" s="195" t="s">
        <v>83</v>
      </c>
      <c r="B12" s="192"/>
      <c r="C12" s="230">
        <f t="shared" si="0"/>
        <v>1470</v>
      </c>
      <c r="D12" s="178">
        <f t="shared" si="1"/>
        <v>0</v>
      </c>
      <c r="E12" s="183">
        <v>24.5</v>
      </c>
      <c r="F12" s="174">
        <f t="shared" si="2"/>
        <v>0</v>
      </c>
    </row>
    <row r="13" spans="1:7" ht="35.1" customHeight="1">
      <c r="A13" s="138" t="s">
        <v>40</v>
      </c>
      <c r="B13" s="229"/>
      <c r="C13" s="155"/>
      <c r="D13" s="155"/>
      <c r="E13" s="155"/>
      <c r="F13" s="154"/>
    </row>
    <row r="14" spans="1:7" ht="24.95" customHeight="1" thickBot="1">
      <c r="A14" s="195" t="s">
        <v>41</v>
      </c>
      <c r="B14" s="192"/>
      <c r="C14" s="230">
        <f t="shared" si="0"/>
        <v>564</v>
      </c>
      <c r="D14" s="178">
        <f t="shared" si="1"/>
        <v>0</v>
      </c>
      <c r="E14" s="183">
        <v>9.4</v>
      </c>
      <c r="F14" s="174">
        <f t="shared" si="2"/>
        <v>0</v>
      </c>
    </row>
    <row r="15" spans="1:7" ht="35.1" customHeight="1">
      <c r="A15" s="138" t="s">
        <v>73</v>
      </c>
      <c r="B15" s="229"/>
      <c r="C15" s="155"/>
      <c r="D15" s="155"/>
      <c r="E15" s="155"/>
      <c r="F15" s="154"/>
    </row>
    <row r="16" spans="1:7" ht="24.95" customHeight="1" thickBot="1">
      <c r="A16" s="195" t="s">
        <v>69</v>
      </c>
      <c r="B16" s="192"/>
      <c r="C16" s="230">
        <f t="shared" si="0"/>
        <v>192</v>
      </c>
      <c r="D16" s="178">
        <f t="shared" si="1"/>
        <v>0</v>
      </c>
      <c r="E16" s="183">
        <v>3.2</v>
      </c>
      <c r="F16" s="174">
        <f t="shared" si="2"/>
        <v>0</v>
      </c>
    </row>
    <row r="17" spans="1:6" ht="24.95" customHeight="1">
      <c r="A17" s="238" t="s">
        <v>42</v>
      </c>
      <c r="B17" s="237"/>
      <c r="C17" s="239">
        <f t="shared" si="0"/>
        <v>444</v>
      </c>
      <c r="D17" s="157">
        <f t="shared" si="1"/>
        <v>0</v>
      </c>
      <c r="E17" s="193">
        <v>7.4</v>
      </c>
      <c r="F17" s="158">
        <f t="shared" si="2"/>
        <v>0</v>
      </c>
    </row>
    <row r="18" spans="1:6" ht="24.95" customHeight="1" thickBot="1">
      <c r="A18" s="195" t="s">
        <v>43</v>
      </c>
      <c r="B18" s="192"/>
      <c r="C18" s="230">
        <f t="shared" si="0"/>
        <v>180</v>
      </c>
      <c r="D18" s="178">
        <f t="shared" si="1"/>
        <v>0</v>
      </c>
      <c r="E18" s="183">
        <v>3</v>
      </c>
      <c r="F18" s="174">
        <f t="shared" si="2"/>
        <v>0</v>
      </c>
    </row>
    <row r="19" spans="1:6" ht="24.95" customHeight="1">
      <c r="A19" s="238" t="s">
        <v>44</v>
      </c>
      <c r="B19" s="237"/>
      <c r="C19" s="239">
        <f t="shared" si="0"/>
        <v>714</v>
      </c>
      <c r="D19" s="157">
        <f t="shared" si="1"/>
        <v>0</v>
      </c>
      <c r="E19" s="193">
        <v>11.9</v>
      </c>
      <c r="F19" s="158">
        <f t="shared" si="2"/>
        <v>0</v>
      </c>
    </row>
    <row r="20" spans="1:6" ht="24.95" customHeight="1">
      <c r="A20" s="151" t="s">
        <v>45</v>
      </c>
      <c r="B20" s="221"/>
      <c r="C20" s="227">
        <f t="shared" si="0"/>
        <v>1206</v>
      </c>
      <c r="D20" s="228">
        <f t="shared" si="1"/>
        <v>0</v>
      </c>
      <c r="E20" s="223">
        <v>20.100000000000001</v>
      </c>
      <c r="F20" s="175">
        <f t="shared" si="2"/>
        <v>0</v>
      </c>
    </row>
    <row r="21" spans="1:6" ht="24.95" customHeight="1" thickBot="1">
      <c r="A21" s="195" t="s">
        <v>46</v>
      </c>
      <c r="B21" s="192"/>
      <c r="C21" s="230">
        <f t="shared" si="0"/>
        <v>210</v>
      </c>
      <c r="D21" s="178">
        <f t="shared" si="1"/>
        <v>0</v>
      </c>
      <c r="E21" s="183">
        <v>3.5</v>
      </c>
      <c r="F21" s="174">
        <f t="shared" si="2"/>
        <v>0</v>
      </c>
    </row>
    <row r="22" spans="1:6" ht="24.95" customHeight="1">
      <c r="A22" s="242" t="s">
        <v>85</v>
      </c>
      <c r="B22" s="236"/>
      <c r="C22" s="243">
        <f t="shared" si="0"/>
        <v>1716</v>
      </c>
      <c r="D22" s="219">
        <f t="shared" si="1"/>
        <v>0</v>
      </c>
      <c r="E22" s="191">
        <v>28.6</v>
      </c>
      <c r="F22" s="169">
        <f t="shared" si="2"/>
        <v>0</v>
      </c>
    </row>
    <row r="23" spans="1:6" ht="24.95" customHeight="1">
      <c r="A23" s="151" t="s">
        <v>86</v>
      </c>
      <c r="B23" s="221"/>
      <c r="C23" s="227">
        <f t="shared" si="0"/>
        <v>702</v>
      </c>
      <c r="D23" s="228">
        <f t="shared" si="1"/>
        <v>0</v>
      </c>
      <c r="E23" s="223">
        <v>11.7</v>
      </c>
      <c r="F23" s="175">
        <f t="shared" si="2"/>
        <v>0</v>
      </c>
    </row>
    <row r="24" spans="1:6" ht="24.95" customHeight="1">
      <c r="A24" s="151" t="s">
        <v>87</v>
      </c>
      <c r="B24" s="221"/>
      <c r="C24" s="227">
        <f t="shared" si="0"/>
        <v>276</v>
      </c>
      <c r="D24" s="228">
        <f t="shared" si="1"/>
        <v>0</v>
      </c>
      <c r="E24" s="223">
        <v>4.5999999999999996</v>
      </c>
      <c r="F24" s="175">
        <f t="shared" si="2"/>
        <v>0</v>
      </c>
    </row>
    <row r="25" spans="1:6" ht="24.95" customHeight="1">
      <c r="A25" s="151" t="s">
        <v>88</v>
      </c>
      <c r="B25" s="221"/>
      <c r="C25" s="227">
        <f t="shared" si="0"/>
        <v>3036</v>
      </c>
      <c r="D25" s="228">
        <f t="shared" si="1"/>
        <v>0</v>
      </c>
      <c r="E25" s="223">
        <v>50.6</v>
      </c>
      <c r="F25" s="175">
        <f t="shared" si="2"/>
        <v>0</v>
      </c>
    </row>
    <row r="26" spans="1:6" ht="24.95" customHeight="1">
      <c r="A26" s="151" t="s">
        <v>89</v>
      </c>
      <c r="B26" s="221"/>
      <c r="C26" s="227">
        <f t="shared" si="0"/>
        <v>588</v>
      </c>
      <c r="D26" s="228">
        <f t="shared" si="1"/>
        <v>0</v>
      </c>
      <c r="E26" s="223">
        <v>9.8000000000000007</v>
      </c>
      <c r="F26" s="175">
        <f t="shared" si="2"/>
        <v>0</v>
      </c>
    </row>
    <row r="27" spans="1:6" ht="24.95" customHeight="1" thickBot="1">
      <c r="A27" s="195" t="s">
        <v>90</v>
      </c>
      <c r="B27" s="221"/>
      <c r="C27" s="230">
        <f t="shared" si="0"/>
        <v>192</v>
      </c>
      <c r="D27" s="178">
        <f t="shared" si="1"/>
        <v>0</v>
      </c>
      <c r="E27" s="183">
        <v>3.2</v>
      </c>
      <c r="F27" s="174">
        <f t="shared" si="2"/>
        <v>0</v>
      </c>
    </row>
    <row r="28" spans="1:6" ht="36">
      <c r="A28" s="242" t="s">
        <v>47</v>
      </c>
      <c r="B28" s="221"/>
      <c r="C28" s="243">
        <f t="shared" si="0"/>
        <v>138</v>
      </c>
      <c r="D28" s="219">
        <f t="shared" si="1"/>
        <v>0</v>
      </c>
      <c r="E28" s="191">
        <v>2.2999999999999998</v>
      </c>
      <c r="F28" s="169">
        <f t="shared" si="2"/>
        <v>0</v>
      </c>
    </row>
    <row r="29" spans="1:6" ht="24.95" customHeight="1" thickBot="1">
      <c r="A29" s="231" t="s">
        <v>5</v>
      </c>
      <c r="B29" s="225"/>
      <c r="C29" s="232">
        <f t="shared" si="0"/>
        <v>54</v>
      </c>
      <c r="D29" s="233">
        <f t="shared" si="1"/>
        <v>0</v>
      </c>
      <c r="E29" s="224">
        <v>0.9</v>
      </c>
      <c r="F29" s="234">
        <f t="shared" si="2"/>
        <v>0</v>
      </c>
    </row>
    <row r="30" spans="1:6" ht="35.1" customHeight="1">
      <c r="A30" s="138" t="s">
        <v>50</v>
      </c>
      <c r="B30" s="229"/>
      <c r="C30" s="155"/>
      <c r="D30" s="155"/>
      <c r="E30" s="155"/>
      <c r="F30" s="154"/>
    </row>
    <row r="31" spans="1:6" ht="24.95" customHeight="1">
      <c r="A31" s="151" t="s">
        <v>70</v>
      </c>
      <c r="B31" s="221"/>
      <c r="C31" s="227">
        <f t="shared" si="0"/>
        <v>138</v>
      </c>
      <c r="D31" s="228">
        <f t="shared" si="1"/>
        <v>0</v>
      </c>
      <c r="E31" s="223">
        <v>2.2999999999999998</v>
      </c>
      <c r="F31" s="175">
        <f t="shared" si="2"/>
        <v>0</v>
      </c>
    </row>
    <row r="32" spans="1:6" ht="24.95" customHeight="1">
      <c r="A32" s="151" t="s">
        <v>52</v>
      </c>
      <c r="B32" s="221"/>
      <c r="C32" s="227">
        <f t="shared" si="0"/>
        <v>245.99999999999997</v>
      </c>
      <c r="D32" s="228">
        <f t="shared" si="1"/>
        <v>0</v>
      </c>
      <c r="E32" s="223">
        <v>4.0999999999999996</v>
      </c>
      <c r="F32" s="175">
        <f t="shared" si="2"/>
        <v>0</v>
      </c>
    </row>
    <row r="33" spans="1:6" ht="90">
      <c r="A33" s="151" t="s">
        <v>53</v>
      </c>
      <c r="B33" s="221"/>
      <c r="C33" s="227">
        <f t="shared" si="0"/>
        <v>282</v>
      </c>
      <c r="D33" s="228">
        <f t="shared" si="1"/>
        <v>0</v>
      </c>
      <c r="E33" s="223">
        <v>4.7</v>
      </c>
      <c r="F33" s="175">
        <f t="shared" si="2"/>
        <v>0</v>
      </c>
    </row>
    <row r="34" spans="1:6" ht="24.95" customHeight="1">
      <c r="A34" s="151" t="s">
        <v>54</v>
      </c>
      <c r="B34" s="221"/>
      <c r="C34" s="227">
        <f t="shared" si="0"/>
        <v>18</v>
      </c>
      <c r="D34" s="228">
        <f t="shared" si="1"/>
        <v>0</v>
      </c>
      <c r="E34" s="223">
        <v>0.3</v>
      </c>
      <c r="F34" s="175">
        <f t="shared" si="2"/>
        <v>0</v>
      </c>
    </row>
    <row r="35" spans="1:6" ht="90.75" thickBot="1">
      <c r="A35" s="231" t="s">
        <v>55</v>
      </c>
      <c r="B35" s="225"/>
      <c r="C35" s="232">
        <f t="shared" si="0"/>
        <v>24</v>
      </c>
      <c r="D35" s="233">
        <f t="shared" si="1"/>
        <v>0</v>
      </c>
      <c r="E35" s="224">
        <v>0.4</v>
      </c>
      <c r="F35" s="234">
        <f t="shared" si="2"/>
        <v>0</v>
      </c>
    </row>
    <row r="36" spans="1:6" ht="35.1" customHeight="1">
      <c r="A36" s="138" t="s">
        <v>56</v>
      </c>
      <c r="B36" s="229"/>
      <c r="C36" s="155"/>
      <c r="D36" s="155"/>
      <c r="E36" s="155"/>
      <c r="F36" s="154"/>
    </row>
    <row r="37" spans="1:6" ht="24.95" customHeight="1">
      <c r="A37" s="151" t="s">
        <v>2</v>
      </c>
      <c r="B37" s="221"/>
      <c r="C37" s="227">
        <f t="shared" si="0"/>
        <v>372</v>
      </c>
      <c r="D37" s="228">
        <f t="shared" si="1"/>
        <v>0</v>
      </c>
      <c r="E37" s="223">
        <v>6.2</v>
      </c>
      <c r="F37" s="175">
        <f t="shared" si="2"/>
        <v>0</v>
      </c>
    </row>
    <row r="38" spans="1:6" ht="36">
      <c r="A38" s="151" t="s">
        <v>57</v>
      </c>
      <c r="B38" s="221"/>
      <c r="C38" s="227">
        <f t="shared" si="0"/>
        <v>126</v>
      </c>
      <c r="D38" s="228">
        <f t="shared" si="1"/>
        <v>0</v>
      </c>
      <c r="E38" s="223">
        <v>2.1</v>
      </c>
      <c r="F38" s="175">
        <f t="shared" si="2"/>
        <v>0</v>
      </c>
    </row>
    <row r="39" spans="1:6" ht="24.95" customHeight="1" thickBot="1">
      <c r="A39" s="231" t="s">
        <v>76</v>
      </c>
      <c r="B39" s="225"/>
      <c r="C39" s="232">
        <f t="shared" si="0"/>
        <v>2915.9999999999995</v>
      </c>
      <c r="D39" s="233">
        <f t="shared" si="1"/>
        <v>0</v>
      </c>
      <c r="E39" s="224">
        <v>48.599999999999994</v>
      </c>
      <c r="F39" s="234">
        <f t="shared" si="2"/>
        <v>0</v>
      </c>
    </row>
    <row r="40" spans="1:6" ht="35.1" customHeight="1">
      <c r="A40" s="138" t="s">
        <v>58</v>
      </c>
      <c r="B40" s="229"/>
      <c r="C40" s="155"/>
      <c r="D40" s="155"/>
      <c r="E40" s="155"/>
      <c r="F40" s="154"/>
    </row>
    <row r="41" spans="1:6" ht="24.95" customHeight="1">
      <c r="A41" s="151" t="s">
        <v>59</v>
      </c>
      <c r="B41" s="221"/>
      <c r="C41" s="227">
        <f t="shared" si="0"/>
        <v>222</v>
      </c>
      <c r="D41" s="228">
        <f t="shared" si="1"/>
        <v>0</v>
      </c>
      <c r="E41" s="223">
        <v>3.7</v>
      </c>
      <c r="F41" s="175">
        <f t="shared" si="2"/>
        <v>0</v>
      </c>
    </row>
    <row r="42" spans="1:6" ht="24.95" customHeight="1" thickBot="1">
      <c r="A42" s="231" t="s">
        <v>60</v>
      </c>
      <c r="B42" s="225"/>
      <c r="C42" s="232">
        <f t="shared" si="0"/>
        <v>18</v>
      </c>
      <c r="D42" s="233">
        <f t="shared" si="1"/>
        <v>0</v>
      </c>
      <c r="E42" s="224">
        <v>0.3</v>
      </c>
      <c r="F42" s="234">
        <f t="shared" si="2"/>
        <v>0</v>
      </c>
    </row>
    <row r="43" spans="1:6" ht="35.1" customHeight="1">
      <c r="A43" s="138" t="s">
        <v>61</v>
      </c>
      <c r="B43" s="229"/>
      <c r="C43" s="155"/>
      <c r="D43" s="155"/>
      <c r="E43" s="155"/>
      <c r="F43" s="154"/>
    </row>
    <row r="44" spans="1:6" ht="24.95" customHeight="1">
      <c r="A44" s="151" t="s">
        <v>62</v>
      </c>
      <c r="B44" s="221"/>
      <c r="C44" s="227">
        <f t="shared" si="0"/>
        <v>114</v>
      </c>
      <c r="D44" s="228">
        <f t="shared" si="1"/>
        <v>0</v>
      </c>
      <c r="E44" s="223">
        <v>1.9</v>
      </c>
      <c r="F44" s="175">
        <f t="shared" si="2"/>
        <v>0</v>
      </c>
    </row>
    <row r="45" spans="1:6" ht="24.95" customHeight="1">
      <c r="A45" s="151" t="s">
        <v>63</v>
      </c>
      <c r="B45" s="221"/>
      <c r="C45" s="227">
        <f t="shared" si="0"/>
        <v>165</v>
      </c>
      <c r="D45" s="228">
        <f t="shared" si="1"/>
        <v>0</v>
      </c>
      <c r="E45" s="223">
        <v>2.75</v>
      </c>
      <c r="F45" s="175">
        <f t="shared" si="2"/>
        <v>0</v>
      </c>
    </row>
    <row r="46" spans="1:6" ht="24.95" customHeight="1">
      <c r="A46" s="151" t="s">
        <v>64</v>
      </c>
      <c r="B46" s="221"/>
      <c r="C46" s="227">
        <f t="shared" si="0"/>
        <v>102</v>
      </c>
      <c r="D46" s="228">
        <f t="shared" si="1"/>
        <v>0</v>
      </c>
      <c r="E46" s="223">
        <v>1.7</v>
      </c>
      <c r="F46" s="175">
        <f t="shared" si="2"/>
        <v>0</v>
      </c>
    </row>
    <row r="47" spans="1:6" ht="54">
      <c r="A47" s="151" t="s">
        <v>65</v>
      </c>
      <c r="B47" s="221"/>
      <c r="C47" s="227">
        <f t="shared" si="0"/>
        <v>245.99999999999997</v>
      </c>
      <c r="D47" s="228">
        <f t="shared" si="1"/>
        <v>0</v>
      </c>
      <c r="E47" s="223">
        <v>4.0999999999999996</v>
      </c>
      <c r="F47" s="175">
        <f t="shared" si="2"/>
        <v>0</v>
      </c>
    </row>
    <row r="48" spans="1:6" ht="24.95" customHeight="1">
      <c r="A48" s="151" t="s">
        <v>71</v>
      </c>
      <c r="B48" s="221"/>
      <c r="C48" s="227" t="s">
        <v>66</v>
      </c>
      <c r="D48" s="228"/>
      <c r="E48" s="223" t="s">
        <v>66</v>
      </c>
      <c r="F48" s="175"/>
    </row>
    <row r="49" spans="1:8" ht="24.95" customHeight="1" thickBot="1">
      <c r="A49" s="195" t="s">
        <v>7</v>
      </c>
      <c r="B49" s="240">
        <f>B4</f>
        <v>0</v>
      </c>
      <c r="C49" s="230">
        <f t="shared" si="0"/>
        <v>81</v>
      </c>
      <c r="D49" s="178">
        <f t="shared" si="1"/>
        <v>0</v>
      </c>
      <c r="E49" s="183">
        <v>1.35</v>
      </c>
      <c r="F49" s="174">
        <f t="shared" si="2"/>
        <v>0</v>
      </c>
    </row>
    <row r="50" spans="1:8" s="9" customFormat="1" ht="75" customHeight="1" thickBot="1">
      <c r="A50" s="687" t="s">
        <v>6</v>
      </c>
      <c r="B50" s="688"/>
      <c r="C50" s="688"/>
      <c r="D50" s="688"/>
      <c r="E50" s="688"/>
      <c r="F50" s="689"/>
    </row>
    <row r="51" spans="1:8" s="9" customFormat="1" ht="24.95" customHeight="1" thickBot="1">
      <c r="A51" s="699" t="s">
        <v>4</v>
      </c>
      <c r="B51" s="700"/>
      <c r="C51" s="700"/>
      <c r="D51" s="700"/>
      <c r="E51" s="700"/>
      <c r="F51" s="701"/>
    </row>
    <row r="52" spans="1:8" s="199" customFormat="1" ht="114.95" customHeight="1" thickBot="1">
      <c r="A52" s="702" t="s">
        <v>33</v>
      </c>
      <c r="B52" s="703"/>
      <c r="C52" s="703"/>
      <c r="D52" s="703"/>
      <c r="E52" s="703"/>
      <c r="F52" s="704"/>
    </row>
    <row r="53" spans="1:8" s="1" customFormat="1" ht="54.95" customHeight="1">
      <c r="A53" s="22"/>
      <c r="B53" s="23"/>
      <c r="C53" s="23"/>
      <c r="D53" s="23"/>
      <c r="E53" s="23"/>
      <c r="F53" s="20"/>
      <c r="G53" s="24"/>
      <c r="H53" s="24"/>
    </row>
    <row r="54" spans="1:8" s="1" customFormat="1" ht="16.5" thickBot="1">
      <c r="A54" s="26" t="s">
        <v>25</v>
      </c>
      <c r="B54" s="19"/>
      <c r="C54" s="19"/>
      <c r="D54" s="19"/>
      <c r="E54" s="19"/>
      <c r="F54" s="21"/>
      <c r="G54" s="24"/>
      <c r="H54" s="24"/>
    </row>
    <row r="57" spans="1:8" ht="20.25" customHeight="1">
      <c r="A57" s="10">
        <v>1</v>
      </c>
    </row>
    <row r="58" spans="1:8" ht="20.25" customHeight="1">
      <c r="A58" s="10">
        <v>2</v>
      </c>
    </row>
    <row r="59" spans="1:8" ht="20.25" customHeight="1">
      <c r="A59" s="10">
        <v>3</v>
      </c>
    </row>
    <row r="60" spans="1:8" ht="20.25" customHeight="1">
      <c r="A60" s="10">
        <v>4</v>
      </c>
    </row>
    <row r="61" spans="1:8" ht="20.25" customHeight="1">
      <c r="A61" s="10">
        <v>5</v>
      </c>
    </row>
    <row r="62" spans="1:8" ht="20.25" customHeight="1">
      <c r="A62" s="10">
        <v>6</v>
      </c>
    </row>
    <row r="63" spans="1:8" ht="20.25" customHeight="1">
      <c r="A63" s="10">
        <v>7</v>
      </c>
    </row>
    <row r="64" spans="1:8" ht="20.25" customHeight="1">
      <c r="A64" s="10">
        <v>8</v>
      </c>
    </row>
    <row r="65" spans="1:1" ht="20.25" customHeight="1">
      <c r="A65" s="10">
        <v>9</v>
      </c>
    </row>
    <row r="66" spans="1:1" ht="20.25" customHeight="1">
      <c r="A66" s="10">
        <v>10</v>
      </c>
    </row>
  </sheetData>
  <mergeCells count="3">
    <mergeCell ref="A50:F50"/>
    <mergeCell ref="A51:F51"/>
    <mergeCell ref="A52:F52"/>
  </mergeCells>
  <dataValidations count="2">
    <dataValidation type="list" allowBlank="1" showInputMessage="1" showErrorMessage="1" sqref="B13 B15 B30 B36 B40 B43">
      <formula1>$B$69:$B$118</formula1>
    </dataValidation>
    <dataValidation type="list" allowBlank="1" showInputMessage="1" showErrorMessage="1" sqref="B9:B12 B44:B48 B41:B42 B37:B39 B31:B35 B16:B29 B14">
      <formula1>$B$65:$B$114</formula1>
    </dataValidation>
  </dataValidations>
  <hyperlinks>
    <hyperlink ref="A51" r:id="rId1"/>
  </hyperlinks>
  <printOptions horizontalCentered="1"/>
  <pageMargins left="0.7" right="0.7" top="0.75" bottom="0.75" header="0.3" footer="0.3"/>
  <pageSetup paperSize="9" scale="35" orientation="portrait" r:id="rId2"/>
  <headerFooter alignWithMargins="0">
    <oddFooter>&amp;C&amp;F</oddFooter>
  </headerFooter>
  <colBreaks count="1" manualBreakCount="1">
    <brk id="5" max="1048575" man="1"/>
  </colBreaks>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14:formula1>
            <xm:f>'Ansprechpartner&amp;Vorgehensweisen'!$B$9:$B$58</xm:f>
          </x14:formula1>
          <xm:sqref>B4</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3">
    <tabColor rgb="FF00FF00"/>
    <pageSetUpPr fitToPage="1"/>
  </sheetPr>
  <dimension ref="A1:H64"/>
  <sheetViews>
    <sheetView view="pageBreakPreview" topLeftCell="A13" zoomScale="70" zoomScaleNormal="70" zoomScaleSheetLayoutView="70" workbookViewId="0">
      <selection activeCell="B4" sqref="B4"/>
    </sheetView>
  </sheetViews>
  <sheetFormatPr baseColWidth="10" defaultRowHeight="20.25" customHeight="1"/>
  <cols>
    <col min="1" max="1" width="110.7109375" style="3" customWidth="1"/>
    <col min="2" max="2" width="15.7109375" style="3" customWidth="1"/>
    <col min="3" max="3" width="34.5703125" style="3" bestFit="1" customWidth="1"/>
    <col min="4" max="4" width="25.7109375" style="3" customWidth="1"/>
    <col min="5" max="5" width="34.5703125" style="3" bestFit="1" customWidth="1"/>
    <col min="6" max="6" width="25.7109375" style="3" customWidth="1"/>
    <col min="7" max="251" width="11.42578125" style="3"/>
    <col min="252" max="252" width="76.7109375" style="3" customWidth="1"/>
    <col min="253" max="253" width="14.140625" style="3" bestFit="1" customWidth="1"/>
    <col min="254" max="257" width="15.7109375" style="3" customWidth="1"/>
    <col min="258" max="507" width="11.42578125" style="3"/>
    <col min="508" max="508" width="76.7109375" style="3" customWidth="1"/>
    <col min="509" max="509" width="14.140625" style="3" bestFit="1" customWidth="1"/>
    <col min="510" max="513" width="15.7109375" style="3" customWidth="1"/>
    <col min="514" max="763" width="11.42578125" style="3"/>
    <col min="764" max="764" width="76.7109375" style="3" customWidth="1"/>
    <col min="765" max="765" width="14.140625" style="3" bestFit="1" customWidth="1"/>
    <col min="766" max="769" width="15.7109375" style="3" customWidth="1"/>
    <col min="770" max="1019" width="11.42578125" style="3"/>
    <col min="1020" max="1020" width="76.7109375" style="3" customWidth="1"/>
    <col min="1021" max="1021" width="14.140625" style="3" bestFit="1" customWidth="1"/>
    <col min="1022" max="1025" width="15.7109375" style="3" customWidth="1"/>
    <col min="1026" max="1275" width="11.42578125" style="3"/>
    <col min="1276" max="1276" width="76.7109375" style="3" customWidth="1"/>
    <col min="1277" max="1277" width="14.140625" style="3" bestFit="1" customWidth="1"/>
    <col min="1278" max="1281" width="15.7109375" style="3" customWidth="1"/>
    <col min="1282" max="1531" width="11.42578125" style="3"/>
    <col min="1532" max="1532" width="76.7109375" style="3" customWidth="1"/>
    <col min="1533" max="1533" width="14.140625" style="3" bestFit="1" customWidth="1"/>
    <col min="1534" max="1537" width="15.7109375" style="3" customWidth="1"/>
    <col min="1538" max="1787" width="11.42578125" style="3"/>
    <col min="1788" max="1788" width="76.7109375" style="3" customWidth="1"/>
    <col min="1789" max="1789" width="14.140625" style="3" bestFit="1" customWidth="1"/>
    <col min="1790" max="1793" width="15.7109375" style="3" customWidth="1"/>
    <col min="1794" max="2043" width="11.42578125" style="3"/>
    <col min="2044" max="2044" width="76.7109375" style="3" customWidth="1"/>
    <col min="2045" max="2045" width="14.140625" style="3" bestFit="1" customWidth="1"/>
    <col min="2046" max="2049" width="15.7109375" style="3" customWidth="1"/>
    <col min="2050" max="2299" width="11.42578125" style="3"/>
    <col min="2300" max="2300" width="76.7109375" style="3" customWidth="1"/>
    <col min="2301" max="2301" width="14.140625" style="3" bestFit="1" customWidth="1"/>
    <col min="2302" max="2305" width="15.7109375" style="3" customWidth="1"/>
    <col min="2306" max="2555" width="11.42578125" style="3"/>
    <col min="2556" max="2556" width="76.7109375" style="3" customWidth="1"/>
    <col min="2557" max="2557" width="14.140625" style="3" bestFit="1" customWidth="1"/>
    <col min="2558" max="2561" width="15.7109375" style="3" customWidth="1"/>
    <col min="2562" max="2811" width="11.42578125" style="3"/>
    <col min="2812" max="2812" width="76.7109375" style="3" customWidth="1"/>
    <col min="2813" max="2813" width="14.140625" style="3" bestFit="1" customWidth="1"/>
    <col min="2814" max="2817" width="15.7109375" style="3" customWidth="1"/>
    <col min="2818" max="3067" width="11.42578125" style="3"/>
    <col min="3068" max="3068" width="76.7109375" style="3" customWidth="1"/>
    <col min="3069" max="3069" width="14.140625" style="3" bestFit="1" customWidth="1"/>
    <col min="3070" max="3073" width="15.7109375" style="3" customWidth="1"/>
    <col min="3074" max="3323" width="11.42578125" style="3"/>
    <col min="3324" max="3324" width="76.7109375" style="3" customWidth="1"/>
    <col min="3325" max="3325" width="14.140625" style="3" bestFit="1" customWidth="1"/>
    <col min="3326" max="3329" width="15.7109375" style="3" customWidth="1"/>
    <col min="3330" max="3579" width="11.42578125" style="3"/>
    <col min="3580" max="3580" width="76.7109375" style="3" customWidth="1"/>
    <col min="3581" max="3581" width="14.140625" style="3" bestFit="1" customWidth="1"/>
    <col min="3582" max="3585" width="15.7109375" style="3" customWidth="1"/>
    <col min="3586" max="3835" width="11.42578125" style="3"/>
    <col min="3836" max="3836" width="76.7109375" style="3" customWidth="1"/>
    <col min="3837" max="3837" width="14.140625" style="3" bestFit="1" customWidth="1"/>
    <col min="3838" max="3841" width="15.7109375" style="3" customWidth="1"/>
    <col min="3842" max="4091" width="11.42578125" style="3"/>
    <col min="4092" max="4092" width="76.7109375" style="3" customWidth="1"/>
    <col min="4093" max="4093" width="14.140625" style="3" bestFit="1" customWidth="1"/>
    <col min="4094" max="4097" width="15.7109375" style="3" customWidth="1"/>
    <col min="4098" max="4347" width="11.42578125" style="3"/>
    <col min="4348" max="4348" width="76.7109375" style="3" customWidth="1"/>
    <col min="4349" max="4349" width="14.140625" style="3" bestFit="1" customWidth="1"/>
    <col min="4350" max="4353" width="15.7109375" style="3" customWidth="1"/>
    <col min="4354" max="4603" width="11.42578125" style="3"/>
    <col min="4604" max="4604" width="76.7109375" style="3" customWidth="1"/>
    <col min="4605" max="4605" width="14.140625" style="3" bestFit="1" customWidth="1"/>
    <col min="4606" max="4609" width="15.7109375" style="3" customWidth="1"/>
    <col min="4610" max="4859" width="11.42578125" style="3"/>
    <col min="4860" max="4860" width="76.7109375" style="3" customWidth="1"/>
    <col min="4861" max="4861" width="14.140625" style="3" bestFit="1" customWidth="1"/>
    <col min="4862" max="4865" width="15.7109375" style="3" customWidth="1"/>
    <col min="4866" max="5115" width="11.42578125" style="3"/>
    <col min="5116" max="5116" width="76.7109375" style="3" customWidth="1"/>
    <col min="5117" max="5117" width="14.140625" style="3" bestFit="1" customWidth="1"/>
    <col min="5118" max="5121" width="15.7109375" style="3" customWidth="1"/>
    <col min="5122" max="5371" width="11.42578125" style="3"/>
    <col min="5372" max="5372" width="76.7109375" style="3" customWidth="1"/>
    <col min="5373" max="5373" width="14.140625" style="3" bestFit="1" customWidth="1"/>
    <col min="5374" max="5377" width="15.7109375" style="3" customWidth="1"/>
    <col min="5378" max="5627" width="11.42578125" style="3"/>
    <col min="5628" max="5628" width="76.7109375" style="3" customWidth="1"/>
    <col min="5629" max="5629" width="14.140625" style="3" bestFit="1" customWidth="1"/>
    <col min="5630" max="5633" width="15.7109375" style="3" customWidth="1"/>
    <col min="5634" max="5883" width="11.42578125" style="3"/>
    <col min="5884" max="5884" width="76.7109375" style="3" customWidth="1"/>
    <col min="5885" max="5885" width="14.140625" style="3" bestFit="1" customWidth="1"/>
    <col min="5886" max="5889" width="15.7109375" style="3" customWidth="1"/>
    <col min="5890" max="6139" width="11.42578125" style="3"/>
    <col min="6140" max="6140" width="76.7109375" style="3" customWidth="1"/>
    <col min="6141" max="6141" width="14.140625" style="3" bestFit="1" customWidth="1"/>
    <col min="6142" max="6145" width="15.7109375" style="3" customWidth="1"/>
    <col min="6146" max="6395" width="11.42578125" style="3"/>
    <col min="6396" max="6396" width="76.7109375" style="3" customWidth="1"/>
    <col min="6397" max="6397" width="14.140625" style="3" bestFit="1" customWidth="1"/>
    <col min="6398" max="6401" width="15.7109375" style="3" customWidth="1"/>
    <col min="6402" max="6651" width="11.42578125" style="3"/>
    <col min="6652" max="6652" width="76.7109375" style="3" customWidth="1"/>
    <col min="6653" max="6653" width="14.140625" style="3" bestFit="1" customWidth="1"/>
    <col min="6654" max="6657" width="15.7109375" style="3" customWidth="1"/>
    <col min="6658" max="6907" width="11.42578125" style="3"/>
    <col min="6908" max="6908" width="76.7109375" style="3" customWidth="1"/>
    <col min="6909" max="6909" width="14.140625" style="3" bestFit="1" customWidth="1"/>
    <col min="6910" max="6913" width="15.7109375" style="3" customWidth="1"/>
    <col min="6914" max="7163" width="11.42578125" style="3"/>
    <col min="7164" max="7164" width="76.7109375" style="3" customWidth="1"/>
    <col min="7165" max="7165" width="14.140625" style="3" bestFit="1" customWidth="1"/>
    <col min="7166" max="7169" width="15.7109375" style="3" customWidth="1"/>
    <col min="7170" max="7419" width="11.42578125" style="3"/>
    <col min="7420" max="7420" width="76.7109375" style="3" customWidth="1"/>
    <col min="7421" max="7421" width="14.140625" style="3" bestFit="1" customWidth="1"/>
    <col min="7422" max="7425" width="15.7109375" style="3" customWidth="1"/>
    <col min="7426" max="7675" width="11.42578125" style="3"/>
    <col min="7676" max="7676" width="76.7109375" style="3" customWidth="1"/>
    <col min="7677" max="7677" width="14.140625" style="3" bestFit="1" customWidth="1"/>
    <col min="7678" max="7681" width="15.7109375" style="3" customWidth="1"/>
    <col min="7682" max="7931" width="11.42578125" style="3"/>
    <col min="7932" max="7932" width="76.7109375" style="3" customWidth="1"/>
    <col min="7933" max="7933" width="14.140625" style="3" bestFit="1" customWidth="1"/>
    <col min="7934" max="7937" width="15.7109375" style="3" customWidth="1"/>
    <col min="7938" max="8187" width="11.42578125" style="3"/>
    <col min="8188" max="8188" width="76.7109375" style="3" customWidth="1"/>
    <col min="8189" max="8189" width="14.140625" style="3" bestFit="1" customWidth="1"/>
    <col min="8190" max="8193" width="15.7109375" style="3" customWidth="1"/>
    <col min="8194" max="8443" width="11.42578125" style="3"/>
    <col min="8444" max="8444" width="76.7109375" style="3" customWidth="1"/>
    <col min="8445" max="8445" width="14.140625" style="3" bestFit="1" customWidth="1"/>
    <col min="8446" max="8449" width="15.7109375" style="3" customWidth="1"/>
    <col min="8450" max="8699" width="11.42578125" style="3"/>
    <col min="8700" max="8700" width="76.7109375" style="3" customWidth="1"/>
    <col min="8701" max="8701" width="14.140625" style="3" bestFit="1" customWidth="1"/>
    <col min="8702" max="8705" width="15.7109375" style="3" customWidth="1"/>
    <col min="8706" max="8955" width="11.42578125" style="3"/>
    <col min="8956" max="8956" width="76.7109375" style="3" customWidth="1"/>
    <col min="8957" max="8957" width="14.140625" style="3" bestFit="1" customWidth="1"/>
    <col min="8958" max="8961" width="15.7109375" style="3" customWidth="1"/>
    <col min="8962" max="9211" width="11.42578125" style="3"/>
    <col min="9212" max="9212" width="76.7109375" style="3" customWidth="1"/>
    <col min="9213" max="9213" width="14.140625" style="3" bestFit="1" customWidth="1"/>
    <col min="9214" max="9217" width="15.7109375" style="3" customWidth="1"/>
    <col min="9218" max="9467" width="11.42578125" style="3"/>
    <col min="9468" max="9468" width="76.7109375" style="3" customWidth="1"/>
    <col min="9469" max="9469" width="14.140625" style="3" bestFit="1" customWidth="1"/>
    <col min="9470" max="9473" width="15.7109375" style="3" customWidth="1"/>
    <col min="9474" max="9723" width="11.42578125" style="3"/>
    <col min="9724" max="9724" width="76.7109375" style="3" customWidth="1"/>
    <col min="9725" max="9725" width="14.140625" style="3" bestFit="1" customWidth="1"/>
    <col min="9726" max="9729" width="15.7109375" style="3" customWidth="1"/>
    <col min="9730" max="9979" width="11.42578125" style="3"/>
    <col min="9980" max="9980" width="76.7109375" style="3" customWidth="1"/>
    <col min="9981" max="9981" width="14.140625" style="3" bestFit="1" customWidth="1"/>
    <col min="9982" max="9985" width="15.7109375" style="3" customWidth="1"/>
    <col min="9986" max="10235" width="11.42578125" style="3"/>
    <col min="10236" max="10236" width="76.7109375" style="3" customWidth="1"/>
    <col min="10237" max="10237" width="14.140625" style="3" bestFit="1" customWidth="1"/>
    <col min="10238" max="10241" width="15.7109375" style="3" customWidth="1"/>
    <col min="10242" max="10491" width="11.42578125" style="3"/>
    <col min="10492" max="10492" width="76.7109375" style="3" customWidth="1"/>
    <col min="10493" max="10493" width="14.140625" style="3" bestFit="1" customWidth="1"/>
    <col min="10494" max="10497" width="15.7109375" style="3" customWidth="1"/>
    <col min="10498" max="10747" width="11.42578125" style="3"/>
    <col min="10748" max="10748" width="76.7109375" style="3" customWidth="1"/>
    <col min="10749" max="10749" width="14.140625" style="3" bestFit="1" customWidth="1"/>
    <col min="10750" max="10753" width="15.7109375" style="3" customWidth="1"/>
    <col min="10754" max="11003" width="11.42578125" style="3"/>
    <col min="11004" max="11004" width="76.7109375" style="3" customWidth="1"/>
    <col min="11005" max="11005" width="14.140625" style="3" bestFit="1" customWidth="1"/>
    <col min="11006" max="11009" width="15.7109375" style="3" customWidth="1"/>
    <col min="11010" max="11259" width="11.42578125" style="3"/>
    <col min="11260" max="11260" width="76.7109375" style="3" customWidth="1"/>
    <col min="11261" max="11261" width="14.140625" style="3" bestFit="1" customWidth="1"/>
    <col min="11262" max="11265" width="15.7109375" style="3" customWidth="1"/>
    <col min="11266" max="11515" width="11.42578125" style="3"/>
    <col min="11516" max="11516" width="76.7109375" style="3" customWidth="1"/>
    <col min="11517" max="11517" width="14.140625" style="3" bestFit="1" customWidth="1"/>
    <col min="11518" max="11521" width="15.7109375" style="3" customWidth="1"/>
    <col min="11522" max="11771" width="11.42578125" style="3"/>
    <col min="11772" max="11772" width="76.7109375" style="3" customWidth="1"/>
    <col min="11773" max="11773" width="14.140625" style="3" bestFit="1" customWidth="1"/>
    <col min="11774" max="11777" width="15.7109375" style="3" customWidth="1"/>
    <col min="11778" max="12027" width="11.42578125" style="3"/>
    <col min="12028" max="12028" width="76.7109375" style="3" customWidth="1"/>
    <col min="12029" max="12029" width="14.140625" style="3" bestFit="1" customWidth="1"/>
    <col min="12030" max="12033" width="15.7109375" style="3" customWidth="1"/>
    <col min="12034" max="12283" width="11.42578125" style="3"/>
    <col min="12284" max="12284" width="76.7109375" style="3" customWidth="1"/>
    <col min="12285" max="12285" width="14.140625" style="3" bestFit="1" customWidth="1"/>
    <col min="12286" max="12289" width="15.7109375" style="3" customWidth="1"/>
    <col min="12290" max="12539" width="11.42578125" style="3"/>
    <col min="12540" max="12540" width="76.7109375" style="3" customWidth="1"/>
    <col min="12541" max="12541" width="14.140625" style="3" bestFit="1" customWidth="1"/>
    <col min="12542" max="12545" width="15.7109375" style="3" customWidth="1"/>
    <col min="12546" max="12795" width="11.42578125" style="3"/>
    <col min="12796" max="12796" width="76.7109375" style="3" customWidth="1"/>
    <col min="12797" max="12797" width="14.140625" style="3" bestFit="1" customWidth="1"/>
    <col min="12798" max="12801" width="15.7109375" style="3" customWidth="1"/>
    <col min="12802" max="13051" width="11.42578125" style="3"/>
    <col min="13052" max="13052" width="76.7109375" style="3" customWidth="1"/>
    <col min="13053" max="13053" width="14.140625" style="3" bestFit="1" customWidth="1"/>
    <col min="13054" max="13057" width="15.7109375" style="3" customWidth="1"/>
    <col min="13058" max="13307" width="11.42578125" style="3"/>
    <col min="13308" max="13308" width="76.7109375" style="3" customWidth="1"/>
    <col min="13309" max="13309" width="14.140625" style="3" bestFit="1" customWidth="1"/>
    <col min="13310" max="13313" width="15.7109375" style="3" customWidth="1"/>
    <col min="13314" max="13563" width="11.42578125" style="3"/>
    <col min="13564" max="13564" width="76.7109375" style="3" customWidth="1"/>
    <col min="13565" max="13565" width="14.140625" style="3" bestFit="1" customWidth="1"/>
    <col min="13566" max="13569" width="15.7109375" style="3" customWidth="1"/>
    <col min="13570" max="13819" width="11.42578125" style="3"/>
    <col min="13820" max="13820" width="76.7109375" style="3" customWidth="1"/>
    <col min="13821" max="13821" width="14.140625" style="3" bestFit="1" customWidth="1"/>
    <col min="13822" max="13825" width="15.7109375" style="3" customWidth="1"/>
    <col min="13826" max="14075" width="11.42578125" style="3"/>
    <col min="14076" max="14076" width="76.7109375" style="3" customWidth="1"/>
    <col min="14077" max="14077" width="14.140625" style="3" bestFit="1" customWidth="1"/>
    <col min="14078" max="14081" width="15.7109375" style="3" customWidth="1"/>
    <col min="14082" max="14331" width="11.42578125" style="3"/>
    <col min="14332" max="14332" width="76.7109375" style="3" customWidth="1"/>
    <col min="14333" max="14333" width="14.140625" style="3" bestFit="1" customWidth="1"/>
    <col min="14334" max="14337" width="15.7109375" style="3" customWidth="1"/>
    <col min="14338" max="14587" width="11.42578125" style="3"/>
    <col min="14588" max="14588" width="76.7109375" style="3" customWidth="1"/>
    <col min="14589" max="14589" width="14.140625" style="3" bestFit="1" customWidth="1"/>
    <col min="14590" max="14593" width="15.7109375" style="3" customWidth="1"/>
    <col min="14594" max="14843" width="11.42578125" style="3"/>
    <col min="14844" max="14844" width="76.7109375" style="3" customWidth="1"/>
    <col min="14845" max="14845" width="14.140625" style="3" bestFit="1" customWidth="1"/>
    <col min="14846" max="14849" width="15.7109375" style="3" customWidth="1"/>
    <col min="14850" max="15099" width="11.42578125" style="3"/>
    <col min="15100" max="15100" width="76.7109375" style="3" customWidth="1"/>
    <col min="15101" max="15101" width="14.140625" style="3" bestFit="1" customWidth="1"/>
    <col min="15102" max="15105" width="15.7109375" style="3" customWidth="1"/>
    <col min="15106" max="15355" width="11.42578125" style="3"/>
    <col min="15356" max="15356" width="76.7109375" style="3" customWidth="1"/>
    <col min="15357" max="15357" width="14.140625" style="3" bestFit="1" customWidth="1"/>
    <col min="15358" max="15361" width="15.7109375" style="3" customWidth="1"/>
    <col min="15362" max="15611" width="11.42578125" style="3"/>
    <col min="15612" max="15612" width="76.7109375" style="3" customWidth="1"/>
    <col min="15613" max="15613" width="14.140625" style="3" bestFit="1" customWidth="1"/>
    <col min="15614" max="15617" width="15.7109375" style="3" customWidth="1"/>
    <col min="15618" max="15867" width="11.42578125" style="3"/>
    <col min="15868" max="15868" width="76.7109375" style="3" customWidth="1"/>
    <col min="15869" max="15869" width="14.140625" style="3" bestFit="1" customWidth="1"/>
    <col min="15870" max="15873" width="15.7109375" style="3" customWidth="1"/>
    <col min="15874" max="16123" width="11.42578125" style="3"/>
    <col min="16124" max="16124" width="76.7109375" style="3" customWidth="1"/>
    <col min="16125" max="16125" width="14.140625" style="3" bestFit="1" customWidth="1"/>
    <col min="16126" max="16129" width="15.7109375" style="3" customWidth="1"/>
    <col min="16130" max="16384" width="11.42578125" style="3"/>
  </cols>
  <sheetData>
    <row r="1" spans="1:7" ht="54.95" customHeight="1" thickBot="1">
      <c r="A1" s="92"/>
      <c r="B1" s="93"/>
      <c r="C1" s="94" t="s">
        <v>31</v>
      </c>
      <c r="D1" s="53"/>
      <c r="E1" s="94" t="s">
        <v>30</v>
      </c>
      <c r="F1" s="53"/>
    </row>
    <row r="2" spans="1:7" ht="75" customHeight="1" thickBot="1">
      <c r="A2" s="104" t="s">
        <v>77</v>
      </c>
      <c r="B2" s="95" t="s">
        <v>1</v>
      </c>
      <c r="C2" s="59" t="s">
        <v>24</v>
      </c>
      <c r="D2" s="59" t="s">
        <v>26</v>
      </c>
      <c r="E2" s="60" t="s">
        <v>27</v>
      </c>
      <c r="F2" s="59" t="s">
        <v>29</v>
      </c>
    </row>
    <row r="3" spans="1:7" s="30" customFormat="1" ht="24" thickBot="1">
      <c r="A3" s="96" t="s">
        <v>28</v>
      </c>
      <c r="B3" s="40"/>
      <c r="C3" s="65"/>
      <c r="D3" s="147">
        <f>SUM(D4:D47)</f>
        <v>0</v>
      </c>
      <c r="E3" s="67"/>
      <c r="F3" s="147">
        <f>SUM(F4:F47)</f>
        <v>0</v>
      </c>
      <c r="G3" s="13">
        <v>6</v>
      </c>
    </row>
    <row r="4" spans="1:7" ht="54.95" customHeight="1" thickBot="1">
      <c r="A4" s="115"/>
      <c r="B4" s="241"/>
      <c r="C4" s="165">
        <f>E4*60</f>
        <v>6324</v>
      </c>
      <c r="D4" s="166">
        <f>IF($D$1="x",B4*C4,0)</f>
        <v>0</v>
      </c>
      <c r="E4" s="196">
        <v>105.4</v>
      </c>
      <c r="F4" s="167">
        <f>IF($F$1="x",B4*E4,0)</f>
        <v>0</v>
      </c>
    </row>
    <row r="5" spans="1:7" ht="285" customHeight="1">
      <c r="A5" s="133" t="s">
        <v>92</v>
      </c>
      <c r="B5" s="110"/>
      <c r="C5" s="74"/>
      <c r="D5" s="75"/>
      <c r="E5" s="114"/>
      <c r="F5" s="116"/>
    </row>
    <row r="6" spans="1:7" ht="24.95" customHeight="1" thickBot="1">
      <c r="A6" s="108"/>
      <c r="B6" s="110"/>
      <c r="C6" s="74"/>
      <c r="D6" s="75"/>
      <c r="E6" s="114"/>
      <c r="F6" s="116"/>
    </row>
    <row r="7" spans="1:7" ht="32.25" thickBot="1">
      <c r="A7" s="109" t="s">
        <v>3</v>
      </c>
      <c r="B7" s="244" t="s">
        <v>1</v>
      </c>
      <c r="C7" s="77" t="s">
        <v>24</v>
      </c>
      <c r="D7" s="77" t="s">
        <v>26</v>
      </c>
      <c r="E7" s="78" t="s">
        <v>27</v>
      </c>
      <c r="F7" s="77" t="s">
        <v>29</v>
      </c>
    </row>
    <row r="8" spans="1:7" ht="35.1" customHeight="1">
      <c r="A8" s="138" t="s">
        <v>34</v>
      </c>
      <c r="B8" s="229"/>
      <c r="C8" s="155"/>
      <c r="D8" s="155"/>
      <c r="E8" s="155"/>
      <c r="F8" s="154"/>
    </row>
    <row r="9" spans="1:7" ht="24.95" customHeight="1">
      <c r="A9" s="151" t="s">
        <v>82</v>
      </c>
      <c r="B9" s="221"/>
      <c r="C9" s="227">
        <f t="shared" ref="C9:C47" si="0">E9*60</f>
        <v>636</v>
      </c>
      <c r="D9" s="228">
        <f t="shared" ref="D9:D47" si="1">IF($D$1="x",B9*C9,0)</f>
        <v>0</v>
      </c>
      <c r="E9" s="223">
        <v>10.6</v>
      </c>
      <c r="F9" s="175">
        <f t="shared" ref="F9:F47" si="2">IF($F$1="x",B9*E9,0)</f>
        <v>0</v>
      </c>
    </row>
    <row r="10" spans="1:7" ht="24.95" customHeight="1" thickBot="1">
      <c r="A10" s="231" t="s">
        <v>83</v>
      </c>
      <c r="B10" s="192"/>
      <c r="C10" s="232">
        <f t="shared" si="0"/>
        <v>1470</v>
      </c>
      <c r="D10" s="233">
        <f t="shared" si="1"/>
        <v>0</v>
      </c>
      <c r="E10" s="224">
        <v>24.5</v>
      </c>
      <c r="F10" s="234">
        <f t="shared" si="2"/>
        <v>0</v>
      </c>
    </row>
    <row r="11" spans="1:7" ht="35.1" customHeight="1">
      <c r="A11" s="138" t="s">
        <v>40</v>
      </c>
      <c r="B11" s="229"/>
      <c r="C11" s="155"/>
      <c r="D11" s="155"/>
      <c r="E11" s="155"/>
      <c r="F11" s="154"/>
    </row>
    <row r="12" spans="1:7" ht="24.95" customHeight="1" thickBot="1">
      <c r="A12" s="231" t="s">
        <v>41</v>
      </c>
      <c r="B12" s="192"/>
      <c r="C12" s="232">
        <f t="shared" si="0"/>
        <v>564</v>
      </c>
      <c r="D12" s="233">
        <f t="shared" si="1"/>
        <v>0</v>
      </c>
      <c r="E12" s="224">
        <v>9.4</v>
      </c>
      <c r="F12" s="234">
        <f t="shared" si="2"/>
        <v>0</v>
      </c>
    </row>
    <row r="13" spans="1:7" ht="35.1" customHeight="1">
      <c r="A13" s="138" t="s">
        <v>73</v>
      </c>
      <c r="B13" s="229"/>
      <c r="C13" s="155"/>
      <c r="D13" s="155"/>
      <c r="E13" s="155"/>
      <c r="F13" s="154"/>
    </row>
    <row r="14" spans="1:7" ht="24.95" customHeight="1" thickBot="1">
      <c r="A14" s="231" t="s">
        <v>69</v>
      </c>
      <c r="B14" s="192"/>
      <c r="C14" s="232">
        <f t="shared" si="0"/>
        <v>192</v>
      </c>
      <c r="D14" s="233">
        <f t="shared" si="1"/>
        <v>0</v>
      </c>
      <c r="E14" s="224">
        <v>3.2</v>
      </c>
      <c r="F14" s="234">
        <f t="shared" si="2"/>
        <v>0</v>
      </c>
    </row>
    <row r="15" spans="1:7" ht="24.95" customHeight="1">
      <c r="A15" s="238" t="s">
        <v>42</v>
      </c>
      <c r="B15" s="237"/>
      <c r="C15" s="239">
        <f t="shared" si="0"/>
        <v>444</v>
      </c>
      <c r="D15" s="157">
        <f t="shared" si="1"/>
        <v>0</v>
      </c>
      <c r="E15" s="193">
        <v>7.4</v>
      </c>
      <c r="F15" s="158">
        <f t="shared" si="2"/>
        <v>0</v>
      </c>
    </row>
    <row r="16" spans="1:7" ht="24.95" customHeight="1" thickBot="1">
      <c r="A16" s="231" t="s">
        <v>43</v>
      </c>
      <c r="B16" s="192"/>
      <c r="C16" s="232">
        <f t="shared" si="0"/>
        <v>180</v>
      </c>
      <c r="D16" s="233">
        <f t="shared" si="1"/>
        <v>0</v>
      </c>
      <c r="E16" s="224">
        <v>3</v>
      </c>
      <c r="F16" s="234">
        <f t="shared" si="2"/>
        <v>0</v>
      </c>
    </row>
    <row r="17" spans="1:6" ht="24.95" customHeight="1">
      <c r="A17" s="238" t="s">
        <v>44</v>
      </c>
      <c r="B17" s="237"/>
      <c r="C17" s="239">
        <f t="shared" si="0"/>
        <v>714</v>
      </c>
      <c r="D17" s="157">
        <f t="shared" si="1"/>
        <v>0</v>
      </c>
      <c r="E17" s="193">
        <v>11.9</v>
      </c>
      <c r="F17" s="158">
        <f t="shared" si="2"/>
        <v>0</v>
      </c>
    </row>
    <row r="18" spans="1:6" ht="24.95" customHeight="1">
      <c r="A18" s="151" t="s">
        <v>45</v>
      </c>
      <c r="B18" s="221"/>
      <c r="C18" s="227">
        <f t="shared" si="0"/>
        <v>1206</v>
      </c>
      <c r="D18" s="228">
        <f t="shared" si="1"/>
        <v>0</v>
      </c>
      <c r="E18" s="223">
        <v>20.100000000000001</v>
      </c>
      <c r="F18" s="175">
        <f t="shared" si="2"/>
        <v>0</v>
      </c>
    </row>
    <row r="19" spans="1:6" ht="24.95" customHeight="1" thickBot="1">
      <c r="A19" s="231" t="s">
        <v>46</v>
      </c>
      <c r="B19" s="192"/>
      <c r="C19" s="232">
        <f t="shared" si="0"/>
        <v>210</v>
      </c>
      <c r="D19" s="233">
        <f t="shared" si="1"/>
        <v>0</v>
      </c>
      <c r="E19" s="224">
        <v>3.5</v>
      </c>
      <c r="F19" s="234">
        <f t="shared" si="2"/>
        <v>0</v>
      </c>
    </row>
    <row r="20" spans="1:6" ht="24.95" customHeight="1">
      <c r="A20" s="238" t="s">
        <v>85</v>
      </c>
      <c r="B20" s="236"/>
      <c r="C20" s="239">
        <f t="shared" si="0"/>
        <v>1716</v>
      </c>
      <c r="D20" s="157">
        <f t="shared" si="1"/>
        <v>0</v>
      </c>
      <c r="E20" s="193">
        <v>28.6</v>
      </c>
      <c r="F20" s="158">
        <f t="shared" si="2"/>
        <v>0</v>
      </c>
    </row>
    <row r="21" spans="1:6" ht="24.95" customHeight="1">
      <c r="A21" s="151" t="s">
        <v>86</v>
      </c>
      <c r="B21" s="221"/>
      <c r="C21" s="227">
        <f t="shared" si="0"/>
        <v>702</v>
      </c>
      <c r="D21" s="228">
        <f t="shared" si="1"/>
        <v>0</v>
      </c>
      <c r="E21" s="223">
        <v>11.7</v>
      </c>
      <c r="F21" s="175">
        <f t="shared" si="2"/>
        <v>0</v>
      </c>
    </row>
    <row r="22" spans="1:6" ht="24.95" customHeight="1">
      <c r="A22" s="151" t="s">
        <v>87</v>
      </c>
      <c r="B22" s="221"/>
      <c r="C22" s="227">
        <f t="shared" si="0"/>
        <v>276</v>
      </c>
      <c r="D22" s="228">
        <f t="shared" si="1"/>
        <v>0</v>
      </c>
      <c r="E22" s="223">
        <v>4.5999999999999996</v>
      </c>
      <c r="F22" s="175">
        <f t="shared" si="2"/>
        <v>0</v>
      </c>
    </row>
    <row r="23" spans="1:6" ht="24.95" customHeight="1">
      <c r="A23" s="151" t="s">
        <v>88</v>
      </c>
      <c r="B23" s="221"/>
      <c r="C23" s="227">
        <f t="shared" si="0"/>
        <v>3036</v>
      </c>
      <c r="D23" s="228">
        <f t="shared" si="1"/>
        <v>0</v>
      </c>
      <c r="E23" s="223">
        <v>50.6</v>
      </c>
      <c r="F23" s="175">
        <f t="shared" si="2"/>
        <v>0</v>
      </c>
    </row>
    <row r="24" spans="1:6" ht="24.95" customHeight="1">
      <c r="A24" s="151" t="s">
        <v>89</v>
      </c>
      <c r="B24" s="221"/>
      <c r="C24" s="227">
        <f t="shared" si="0"/>
        <v>588</v>
      </c>
      <c r="D24" s="228">
        <f t="shared" si="1"/>
        <v>0</v>
      </c>
      <c r="E24" s="223">
        <v>9.8000000000000007</v>
      </c>
      <c r="F24" s="175">
        <f t="shared" si="2"/>
        <v>0</v>
      </c>
    </row>
    <row r="25" spans="1:6" ht="24.95" customHeight="1" thickBot="1">
      <c r="A25" s="231" t="s">
        <v>90</v>
      </c>
      <c r="B25" s="221"/>
      <c r="C25" s="232">
        <f t="shared" si="0"/>
        <v>192</v>
      </c>
      <c r="D25" s="233">
        <f t="shared" si="1"/>
        <v>0</v>
      </c>
      <c r="E25" s="224">
        <v>3.2</v>
      </c>
      <c r="F25" s="234">
        <f t="shared" si="2"/>
        <v>0</v>
      </c>
    </row>
    <row r="26" spans="1:6" ht="36">
      <c r="A26" s="238" t="s">
        <v>47</v>
      </c>
      <c r="B26" s="221"/>
      <c r="C26" s="239">
        <f t="shared" si="0"/>
        <v>138</v>
      </c>
      <c r="D26" s="157">
        <f t="shared" si="1"/>
        <v>0</v>
      </c>
      <c r="E26" s="193">
        <v>2.2999999999999998</v>
      </c>
      <c r="F26" s="158">
        <f t="shared" si="2"/>
        <v>0</v>
      </c>
    </row>
    <row r="27" spans="1:6" ht="24.95" customHeight="1" thickBot="1">
      <c r="A27" s="231" t="s">
        <v>5</v>
      </c>
      <c r="B27" s="225"/>
      <c r="C27" s="232">
        <f t="shared" si="0"/>
        <v>54</v>
      </c>
      <c r="D27" s="233">
        <f t="shared" si="1"/>
        <v>0</v>
      </c>
      <c r="E27" s="224">
        <v>0.9</v>
      </c>
      <c r="F27" s="234">
        <f t="shared" si="2"/>
        <v>0</v>
      </c>
    </row>
    <row r="28" spans="1:6" ht="35.1" customHeight="1">
      <c r="A28" s="138" t="s">
        <v>50</v>
      </c>
      <c r="B28" s="229"/>
      <c r="C28" s="155"/>
      <c r="D28" s="155"/>
      <c r="E28" s="155"/>
      <c r="F28" s="154"/>
    </row>
    <row r="29" spans="1:6" ht="24.95" customHeight="1">
      <c r="A29" s="151" t="s">
        <v>70</v>
      </c>
      <c r="B29" s="221"/>
      <c r="C29" s="227">
        <f t="shared" si="0"/>
        <v>138</v>
      </c>
      <c r="D29" s="228">
        <f t="shared" si="1"/>
        <v>0</v>
      </c>
      <c r="E29" s="223">
        <v>2.2999999999999998</v>
      </c>
      <c r="F29" s="175">
        <f t="shared" si="2"/>
        <v>0</v>
      </c>
    </row>
    <row r="30" spans="1:6" ht="24.95" customHeight="1">
      <c r="A30" s="151" t="s">
        <v>52</v>
      </c>
      <c r="B30" s="221"/>
      <c r="C30" s="227">
        <f t="shared" si="0"/>
        <v>245.99999999999997</v>
      </c>
      <c r="D30" s="228">
        <f t="shared" si="1"/>
        <v>0</v>
      </c>
      <c r="E30" s="223">
        <v>4.0999999999999996</v>
      </c>
      <c r="F30" s="175">
        <f t="shared" si="2"/>
        <v>0</v>
      </c>
    </row>
    <row r="31" spans="1:6" ht="90">
      <c r="A31" s="151" t="s">
        <v>53</v>
      </c>
      <c r="B31" s="221"/>
      <c r="C31" s="227">
        <f t="shared" si="0"/>
        <v>282</v>
      </c>
      <c r="D31" s="228">
        <f t="shared" si="1"/>
        <v>0</v>
      </c>
      <c r="E31" s="223">
        <v>4.7</v>
      </c>
      <c r="F31" s="175">
        <f t="shared" si="2"/>
        <v>0</v>
      </c>
    </row>
    <row r="32" spans="1:6" ht="24.95" customHeight="1">
      <c r="A32" s="151" t="s">
        <v>54</v>
      </c>
      <c r="B32" s="221"/>
      <c r="C32" s="227">
        <f t="shared" si="0"/>
        <v>18</v>
      </c>
      <c r="D32" s="228">
        <f t="shared" si="1"/>
        <v>0</v>
      </c>
      <c r="E32" s="223">
        <v>0.3</v>
      </c>
      <c r="F32" s="175">
        <f t="shared" si="2"/>
        <v>0</v>
      </c>
    </row>
    <row r="33" spans="1:6" ht="90.75" thickBot="1">
      <c r="A33" s="231" t="s">
        <v>55</v>
      </c>
      <c r="B33" s="225"/>
      <c r="C33" s="232">
        <f t="shared" si="0"/>
        <v>24</v>
      </c>
      <c r="D33" s="233">
        <f t="shared" si="1"/>
        <v>0</v>
      </c>
      <c r="E33" s="224">
        <v>0.4</v>
      </c>
      <c r="F33" s="234">
        <f t="shared" si="2"/>
        <v>0</v>
      </c>
    </row>
    <row r="34" spans="1:6" ht="35.1" customHeight="1">
      <c r="A34" s="138" t="s">
        <v>56</v>
      </c>
      <c r="B34" s="229"/>
      <c r="C34" s="155"/>
      <c r="D34" s="155"/>
      <c r="E34" s="155"/>
      <c r="F34" s="154"/>
    </row>
    <row r="35" spans="1:6" ht="24.95" customHeight="1">
      <c r="A35" s="151" t="s">
        <v>2</v>
      </c>
      <c r="B35" s="221"/>
      <c r="C35" s="227">
        <f t="shared" si="0"/>
        <v>372</v>
      </c>
      <c r="D35" s="228">
        <f t="shared" si="1"/>
        <v>0</v>
      </c>
      <c r="E35" s="223">
        <v>6.2</v>
      </c>
      <c r="F35" s="175">
        <f t="shared" si="2"/>
        <v>0</v>
      </c>
    </row>
    <row r="36" spans="1:6" ht="36">
      <c r="A36" s="151" t="s">
        <v>57</v>
      </c>
      <c r="B36" s="221"/>
      <c r="C36" s="227">
        <f t="shared" si="0"/>
        <v>126</v>
      </c>
      <c r="D36" s="228">
        <f t="shared" si="1"/>
        <v>0</v>
      </c>
      <c r="E36" s="223">
        <v>2.1</v>
      </c>
      <c r="F36" s="175">
        <f t="shared" si="2"/>
        <v>0</v>
      </c>
    </row>
    <row r="37" spans="1:6" ht="24.95" customHeight="1" thickBot="1">
      <c r="A37" s="231" t="s">
        <v>76</v>
      </c>
      <c r="B37" s="225"/>
      <c r="C37" s="232">
        <f t="shared" si="0"/>
        <v>2915.9999999999995</v>
      </c>
      <c r="D37" s="233">
        <f t="shared" si="1"/>
        <v>0</v>
      </c>
      <c r="E37" s="224">
        <v>48.599999999999994</v>
      </c>
      <c r="F37" s="234">
        <f t="shared" si="2"/>
        <v>0</v>
      </c>
    </row>
    <row r="38" spans="1:6" ht="35.1" customHeight="1">
      <c r="A38" s="138" t="s">
        <v>58</v>
      </c>
      <c r="B38" s="229"/>
      <c r="C38" s="155"/>
      <c r="D38" s="155"/>
      <c r="E38" s="155"/>
      <c r="F38" s="154"/>
    </row>
    <row r="39" spans="1:6" ht="24.95" customHeight="1">
      <c r="A39" s="151" t="s">
        <v>59</v>
      </c>
      <c r="B39" s="221"/>
      <c r="C39" s="227">
        <f t="shared" si="0"/>
        <v>222</v>
      </c>
      <c r="D39" s="228">
        <f t="shared" si="1"/>
        <v>0</v>
      </c>
      <c r="E39" s="223">
        <v>3.7</v>
      </c>
      <c r="F39" s="175">
        <f t="shared" si="2"/>
        <v>0</v>
      </c>
    </row>
    <row r="40" spans="1:6" ht="24.95" customHeight="1" thickBot="1">
      <c r="A40" s="231" t="s">
        <v>60</v>
      </c>
      <c r="B40" s="225"/>
      <c r="C40" s="232">
        <f t="shared" si="0"/>
        <v>18</v>
      </c>
      <c r="D40" s="233">
        <f t="shared" si="1"/>
        <v>0</v>
      </c>
      <c r="E40" s="224">
        <v>0.3</v>
      </c>
      <c r="F40" s="234">
        <f t="shared" si="2"/>
        <v>0</v>
      </c>
    </row>
    <row r="41" spans="1:6" ht="35.1" customHeight="1">
      <c r="A41" s="138" t="s">
        <v>61</v>
      </c>
      <c r="B41" s="229"/>
      <c r="C41" s="155"/>
      <c r="D41" s="155"/>
      <c r="E41" s="155"/>
      <c r="F41" s="154"/>
    </row>
    <row r="42" spans="1:6" ht="24.95" customHeight="1">
      <c r="A42" s="151" t="s">
        <v>62</v>
      </c>
      <c r="B42" s="221"/>
      <c r="C42" s="227">
        <f t="shared" si="0"/>
        <v>114</v>
      </c>
      <c r="D42" s="228">
        <f t="shared" si="1"/>
        <v>0</v>
      </c>
      <c r="E42" s="223">
        <v>1.9</v>
      </c>
      <c r="F42" s="175">
        <f t="shared" si="2"/>
        <v>0</v>
      </c>
    </row>
    <row r="43" spans="1:6" ht="24.95" customHeight="1">
      <c r="A43" s="151" t="s">
        <v>63</v>
      </c>
      <c r="B43" s="221"/>
      <c r="C43" s="227">
        <f t="shared" si="0"/>
        <v>165</v>
      </c>
      <c r="D43" s="228">
        <f t="shared" si="1"/>
        <v>0</v>
      </c>
      <c r="E43" s="223">
        <v>2.75</v>
      </c>
      <c r="F43" s="175">
        <f t="shared" si="2"/>
        <v>0</v>
      </c>
    </row>
    <row r="44" spans="1:6" ht="24.95" customHeight="1">
      <c r="A44" s="151" t="s">
        <v>64</v>
      </c>
      <c r="B44" s="221"/>
      <c r="C44" s="227">
        <f t="shared" si="0"/>
        <v>102</v>
      </c>
      <c r="D44" s="228">
        <f t="shared" si="1"/>
        <v>0</v>
      </c>
      <c r="E44" s="223">
        <v>1.7</v>
      </c>
      <c r="F44" s="175">
        <f t="shared" si="2"/>
        <v>0</v>
      </c>
    </row>
    <row r="45" spans="1:6" ht="54">
      <c r="A45" s="151" t="s">
        <v>65</v>
      </c>
      <c r="B45" s="221"/>
      <c r="C45" s="227">
        <f t="shared" si="0"/>
        <v>245.99999999999997</v>
      </c>
      <c r="D45" s="228">
        <f t="shared" si="1"/>
        <v>0</v>
      </c>
      <c r="E45" s="223">
        <v>4.0999999999999996</v>
      </c>
      <c r="F45" s="175">
        <f t="shared" si="2"/>
        <v>0</v>
      </c>
    </row>
    <row r="46" spans="1:6" ht="24.95" customHeight="1">
      <c r="A46" s="151" t="s">
        <v>71</v>
      </c>
      <c r="B46" s="221"/>
      <c r="C46" s="227" t="s">
        <v>66</v>
      </c>
      <c r="D46" s="228"/>
      <c r="E46" s="223" t="s">
        <v>66</v>
      </c>
      <c r="F46" s="175"/>
    </row>
    <row r="47" spans="1:6" ht="24.95" customHeight="1" thickBot="1">
      <c r="A47" s="195" t="s">
        <v>7</v>
      </c>
      <c r="B47" s="240">
        <f>B5</f>
        <v>0</v>
      </c>
      <c r="C47" s="230">
        <f t="shared" si="0"/>
        <v>81</v>
      </c>
      <c r="D47" s="178">
        <f t="shared" si="1"/>
        <v>0</v>
      </c>
      <c r="E47" s="183">
        <v>1.35</v>
      </c>
      <c r="F47" s="174">
        <f t="shared" si="2"/>
        <v>0</v>
      </c>
    </row>
    <row r="48" spans="1:6" s="9" customFormat="1" ht="75" customHeight="1" thickBot="1">
      <c r="A48" s="687" t="s">
        <v>6</v>
      </c>
      <c r="B48" s="688"/>
      <c r="C48" s="688"/>
      <c r="D48" s="688"/>
      <c r="E48" s="688"/>
      <c r="F48" s="689"/>
    </row>
    <row r="49" spans="1:8" s="9" customFormat="1" ht="24.95" customHeight="1" thickBot="1">
      <c r="A49" s="699" t="s">
        <v>4</v>
      </c>
      <c r="B49" s="700"/>
      <c r="C49" s="700"/>
      <c r="D49" s="700"/>
      <c r="E49" s="700"/>
      <c r="F49" s="701"/>
    </row>
    <row r="50" spans="1:8" s="199" customFormat="1" ht="114.95" customHeight="1" thickBot="1">
      <c r="A50" s="702" t="s">
        <v>33</v>
      </c>
      <c r="B50" s="703"/>
      <c r="C50" s="703"/>
      <c r="D50" s="703"/>
      <c r="E50" s="703"/>
      <c r="F50" s="704"/>
    </row>
    <row r="51" spans="1:8" s="1" customFormat="1" ht="54.95" customHeight="1">
      <c r="A51" s="22"/>
      <c r="B51" s="23"/>
      <c r="C51" s="23"/>
      <c r="D51" s="23"/>
      <c r="E51" s="23"/>
      <c r="F51" s="20"/>
      <c r="G51" s="24"/>
      <c r="H51" s="24"/>
    </row>
    <row r="52" spans="1:8" s="1" customFormat="1" ht="16.5" thickBot="1">
      <c r="A52" s="26" t="s">
        <v>25</v>
      </c>
      <c r="B52" s="19"/>
      <c r="C52" s="19"/>
      <c r="D52" s="19"/>
      <c r="E52" s="19"/>
      <c r="F52" s="21"/>
      <c r="G52" s="24"/>
      <c r="H52" s="24"/>
    </row>
    <row r="55" spans="1:8" ht="20.25" customHeight="1">
      <c r="A55" s="10">
        <v>1</v>
      </c>
    </row>
    <row r="56" spans="1:8" ht="20.25" customHeight="1">
      <c r="A56" s="10">
        <v>2</v>
      </c>
    </row>
    <row r="57" spans="1:8" ht="20.25" customHeight="1">
      <c r="A57" s="10">
        <v>3</v>
      </c>
    </row>
    <row r="58" spans="1:8" ht="20.25" customHeight="1">
      <c r="A58" s="10">
        <v>4</v>
      </c>
    </row>
    <row r="59" spans="1:8" ht="20.25" customHeight="1">
      <c r="A59" s="10">
        <v>5</v>
      </c>
    </row>
    <row r="60" spans="1:8" ht="20.25" customHeight="1">
      <c r="A60" s="10">
        <v>6</v>
      </c>
    </row>
    <row r="61" spans="1:8" ht="20.25" customHeight="1">
      <c r="A61" s="10">
        <v>7</v>
      </c>
    </row>
    <row r="62" spans="1:8" ht="20.25" customHeight="1">
      <c r="A62" s="10">
        <v>8</v>
      </c>
    </row>
    <row r="63" spans="1:8" ht="20.25" customHeight="1">
      <c r="A63" s="10">
        <v>9</v>
      </c>
    </row>
    <row r="64" spans="1:8" ht="20.25" customHeight="1">
      <c r="A64" s="10">
        <v>10</v>
      </c>
    </row>
  </sheetData>
  <mergeCells count="3">
    <mergeCell ref="A48:F48"/>
    <mergeCell ref="A49:F49"/>
    <mergeCell ref="A50:F50"/>
  </mergeCells>
  <dataValidations count="2">
    <dataValidation type="list" allowBlank="1" showInputMessage="1" showErrorMessage="1" sqref="B11 B13 B28 B34 B38 B41">
      <formula1>$B$69:$B$118</formula1>
    </dataValidation>
    <dataValidation type="list" allowBlank="1" showInputMessage="1" showErrorMessage="1" sqref="B9:B10 B42:B46 B39:B40 B35:B37 B29:B33 B14:B27 B12">
      <formula1>$B$65:$B$114</formula1>
    </dataValidation>
  </dataValidations>
  <hyperlinks>
    <hyperlink ref="A49" r:id="rId1"/>
  </hyperlinks>
  <printOptions horizontalCentered="1"/>
  <pageMargins left="0.7" right="0.7" top="0.75" bottom="0.75" header="0.3" footer="0.3"/>
  <pageSetup paperSize="9" scale="36" orientation="portrait" r:id="rId2"/>
  <headerFooter alignWithMargins="0">
    <oddFooter>&amp;C&amp;F</oddFooter>
  </headerFooter>
  <colBreaks count="1" manualBreakCount="1">
    <brk id="5" max="1048575" man="1"/>
  </colBreaks>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14:formula1>
            <xm:f>'Ansprechpartner&amp;Vorgehensweisen'!$B$9:$B$58</xm:f>
          </x14:formula1>
          <xm:sqref>B4</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1">
    <tabColor theme="0"/>
  </sheetPr>
  <dimension ref="A1:H70"/>
  <sheetViews>
    <sheetView showWhiteSpace="0" view="pageBreakPreview" zoomScale="70" zoomScaleNormal="80" zoomScaleSheetLayoutView="70" workbookViewId="0">
      <selection activeCell="A15" sqref="A15"/>
    </sheetView>
  </sheetViews>
  <sheetFormatPr baseColWidth="10" defaultRowHeight="12.75"/>
  <cols>
    <col min="1" max="1" width="110.7109375" style="3" customWidth="1"/>
    <col min="2" max="2" width="14.7109375" style="3" customWidth="1"/>
    <col min="3" max="3" width="37.140625" style="3" bestFit="1" customWidth="1"/>
    <col min="4" max="4" width="23.42578125" style="3" bestFit="1" customWidth="1"/>
    <col min="5" max="5" width="34.5703125" style="3" bestFit="1" customWidth="1"/>
    <col min="6" max="6" width="22" style="3" bestFit="1" customWidth="1"/>
    <col min="7" max="250" width="11.42578125" style="3"/>
    <col min="251" max="251" width="76.7109375" style="3" customWidth="1"/>
    <col min="252" max="252" width="14.140625" style="3" customWidth="1"/>
    <col min="253" max="256" width="15.7109375" style="3" customWidth="1"/>
    <col min="257" max="506" width="11.42578125" style="3"/>
    <col min="507" max="507" width="76.7109375" style="3" customWidth="1"/>
    <col min="508" max="508" width="14.140625" style="3" customWidth="1"/>
    <col min="509" max="512" width="15.7109375" style="3" customWidth="1"/>
    <col min="513" max="762" width="11.42578125" style="3"/>
    <col min="763" max="763" width="76.7109375" style="3" customWidth="1"/>
    <col min="764" max="764" width="14.140625" style="3" customWidth="1"/>
    <col min="765" max="768" width="15.7109375" style="3" customWidth="1"/>
    <col min="769" max="1018" width="11.42578125" style="3"/>
    <col min="1019" max="1019" width="76.7109375" style="3" customWidth="1"/>
    <col min="1020" max="1020" width="14.140625" style="3" customWidth="1"/>
    <col min="1021" max="1024" width="15.7109375" style="3" customWidth="1"/>
    <col min="1025" max="1274" width="11.42578125" style="3"/>
    <col min="1275" max="1275" width="76.7109375" style="3" customWidth="1"/>
    <col min="1276" max="1276" width="14.140625" style="3" customWidth="1"/>
    <col min="1277" max="1280" width="15.7109375" style="3" customWidth="1"/>
    <col min="1281" max="1530" width="11.42578125" style="3"/>
    <col min="1531" max="1531" width="76.7109375" style="3" customWidth="1"/>
    <col min="1532" max="1532" width="14.140625" style="3" customWidth="1"/>
    <col min="1533" max="1536" width="15.7109375" style="3" customWidth="1"/>
    <col min="1537" max="1786" width="11.42578125" style="3"/>
    <col min="1787" max="1787" width="76.7109375" style="3" customWidth="1"/>
    <col min="1788" max="1788" width="14.140625" style="3" customWidth="1"/>
    <col min="1789" max="1792" width="15.7109375" style="3" customWidth="1"/>
    <col min="1793" max="2042" width="11.42578125" style="3"/>
    <col min="2043" max="2043" width="76.7109375" style="3" customWidth="1"/>
    <col min="2044" max="2044" width="14.140625" style="3" customWidth="1"/>
    <col min="2045" max="2048" width="15.7109375" style="3" customWidth="1"/>
    <col min="2049" max="2298" width="11.42578125" style="3"/>
    <col min="2299" max="2299" width="76.7109375" style="3" customWidth="1"/>
    <col min="2300" max="2300" width="14.140625" style="3" customWidth="1"/>
    <col min="2301" max="2304" width="15.7109375" style="3" customWidth="1"/>
    <col min="2305" max="2554" width="11.42578125" style="3"/>
    <col min="2555" max="2555" width="76.7109375" style="3" customWidth="1"/>
    <col min="2556" max="2556" width="14.140625" style="3" customWidth="1"/>
    <col min="2557" max="2560" width="15.7109375" style="3" customWidth="1"/>
    <col min="2561" max="2810" width="11.42578125" style="3"/>
    <col min="2811" max="2811" width="76.7109375" style="3" customWidth="1"/>
    <col min="2812" max="2812" width="14.140625" style="3" customWidth="1"/>
    <col min="2813" max="2816" width="15.7109375" style="3" customWidth="1"/>
    <col min="2817" max="3066" width="11.42578125" style="3"/>
    <col min="3067" max="3067" width="76.7109375" style="3" customWidth="1"/>
    <col min="3068" max="3068" width="14.140625" style="3" customWidth="1"/>
    <col min="3069" max="3072" width="15.7109375" style="3" customWidth="1"/>
    <col min="3073" max="3322" width="11.42578125" style="3"/>
    <col min="3323" max="3323" width="76.7109375" style="3" customWidth="1"/>
    <col min="3324" max="3324" width="14.140625" style="3" customWidth="1"/>
    <col min="3325" max="3328" width="15.7109375" style="3" customWidth="1"/>
    <col min="3329" max="3578" width="11.42578125" style="3"/>
    <col min="3579" max="3579" width="76.7109375" style="3" customWidth="1"/>
    <col min="3580" max="3580" width="14.140625" style="3" customWidth="1"/>
    <col min="3581" max="3584" width="15.7109375" style="3" customWidth="1"/>
    <col min="3585" max="3834" width="11.42578125" style="3"/>
    <col min="3835" max="3835" width="76.7109375" style="3" customWidth="1"/>
    <col min="3836" max="3836" width="14.140625" style="3" customWidth="1"/>
    <col min="3837" max="3840" width="15.7109375" style="3" customWidth="1"/>
    <col min="3841" max="4090" width="11.42578125" style="3"/>
    <col min="4091" max="4091" width="76.7109375" style="3" customWidth="1"/>
    <col min="4092" max="4092" width="14.140625" style="3" customWidth="1"/>
    <col min="4093" max="4096" width="15.7109375" style="3" customWidth="1"/>
    <col min="4097" max="4346" width="11.42578125" style="3"/>
    <col min="4347" max="4347" width="76.7109375" style="3" customWidth="1"/>
    <col min="4348" max="4348" width="14.140625" style="3" customWidth="1"/>
    <col min="4349" max="4352" width="15.7109375" style="3" customWidth="1"/>
    <col min="4353" max="4602" width="11.42578125" style="3"/>
    <col min="4603" max="4603" width="76.7109375" style="3" customWidth="1"/>
    <col min="4604" max="4604" width="14.140625" style="3" customWidth="1"/>
    <col min="4605" max="4608" width="15.7109375" style="3" customWidth="1"/>
    <col min="4609" max="4858" width="11.42578125" style="3"/>
    <col min="4859" max="4859" width="76.7109375" style="3" customWidth="1"/>
    <col min="4860" max="4860" width="14.140625" style="3" customWidth="1"/>
    <col min="4861" max="4864" width="15.7109375" style="3" customWidth="1"/>
    <col min="4865" max="5114" width="11.42578125" style="3"/>
    <col min="5115" max="5115" width="76.7109375" style="3" customWidth="1"/>
    <col min="5116" max="5116" width="14.140625" style="3" customWidth="1"/>
    <col min="5117" max="5120" width="15.7109375" style="3" customWidth="1"/>
    <col min="5121" max="5370" width="11.42578125" style="3"/>
    <col min="5371" max="5371" width="76.7109375" style="3" customWidth="1"/>
    <col min="5372" max="5372" width="14.140625" style="3" customWidth="1"/>
    <col min="5373" max="5376" width="15.7109375" style="3" customWidth="1"/>
    <col min="5377" max="5626" width="11.42578125" style="3"/>
    <col min="5627" max="5627" width="76.7109375" style="3" customWidth="1"/>
    <col min="5628" max="5628" width="14.140625" style="3" customWidth="1"/>
    <col min="5629" max="5632" width="15.7109375" style="3" customWidth="1"/>
    <col min="5633" max="5882" width="11.42578125" style="3"/>
    <col min="5883" max="5883" width="76.7109375" style="3" customWidth="1"/>
    <col min="5884" max="5884" width="14.140625" style="3" customWidth="1"/>
    <col min="5885" max="5888" width="15.7109375" style="3" customWidth="1"/>
    <col min="5889" max="6138" width="11.42578125" style="3"/>
    <col min="6139" max="6139" width="76.7109375" style="3" customWidth="1"/>
    <col min="6140" max="6140" width="14.140625" style="3" customWidth="1"/>
    <col min="6141" max="6144" width="15.7109375" style="3" customWidth="1"/>
    <col min="6145" max="6394" width="11.42578125" style="3"/>
    <col min="6395" max="6395" width="76.7109375" style="3" customWidth="1"/>
    <col min="6396" max="6396" width="14.140625" style="3" customWidth="1"/>
    <col min="6397" max="6400" width="15.7109375" style="3" customWidth="1"/>
    <col min="6401" max="6650" width="11.42578125" style="3"/>
    <col min="6651" max="6651" width="76.7109375" style="3" customWidth="1"/>
    <col min="6652" max="6652" width="14.140625" style="3" customWidth="1"/>
    <col min="6653" max="6656" width="15.7109375" style="3" customWidth="1"/>
    <col min="6657" max="6906" width="11.42578125" style="3"/>
    <col min="6907" max="6907" width="76.7109375" style="3" customWidth="1"/>
    <col min="6908" max="6908" width="14.140625" style="3" customWidth="1"/>
    <col min="6909" max="6912" width="15.7109375" style="3" customWidth="1"/>
    <col min="6913" max="7162" width="11.42578125" style="3"/>
    <col min="7163" max="7163" width="76.7109375" style="3" customWidth="1"/>
    <col min="7164" max="7164" width="14.140625" style="3" customWidth="1"/>
    <col min="7165" max="7168" width="15.7109375" style="3" customWidth="1"/>
    <col min="7169" max="7418" width="11.42578125" style="3"/>
    <col min="7419" max="7419" width="76.7109375" style="3" customWidth="1"/>
    <col min="7420" max="7420" width="14.140625" style="3" customWidth="1"/>
    <col min="7421" max="7424" width="15.7109375" style="3" customWidth="1"/>
    <col min="7425" max="7674" width="11.42578125" style="3"/>
    <col min="7675" max="7675" width="76.7109375" style="3" customWidth="1"/>
    <col min="7676" max="7676" width="14.140625" style="3" customWidth="1"/>
    <col min="7677" max="7680" width="15.7109375" style="3" customWidth="1"/>
    <col min="7681" max="7930" width="11.42578125" style="3"/>
    <col min="7931" max="7931" width="76.7109375" style="3" customWidth="1"/>
    <col min="7932" max="7932" width="14.140625" style="3" customWidth="1"/>
    <col min="7933" max="7936" width="15.7109375" style="3" customWidth="1"/>
    <col min="7937" max="8186" width="11.42578125" style="3"/>
    <col min="8187" max="8187" width="76.7109375" style="3" customWidth="1"/>
    <col min="8188" max="8188" width="14.140625" style="3" customWidth="1"/>
    <col min="8189" max="8192" width="15.7109375" style="3" customWidth="1"/>
    <col min="8193" max="8442" width="11.42578125" style="3"/>
    <col min="8443" max="8443" width="76.7109375" style="3" customWidth="1"/>
    <col min="8444" max="8444" width="14.140625" style="3" customWidth="1"/>
    <col min="8445" max="8448" width="15.7109375" style="3" customWidth="1"/>
    <col min="8449" max="8698" width="11.42578125" style="3"/>
    <col min="8699" max="8699" width="76.7109375" style="3" customWidth="1"/>
    <col min="8700" max="8700" width="14.140625" style="3" customWidth="1"/>
    <col min="8701" max="8704" width="15.7109375" style="3" customWidth="1"/>
    <col min="8705" max="8954" width="11.42578125" style="3"/>
    <col min="8955" max="8955" width="76.7109375" style="3" customWidth="1"/>
    <col min="8956" max="8956" width="14.140625" style="3" customWidth="1"/>
    <col min="8957" max="8960" width="15.7109375" style="3" customWidth="1"/>
    <col min="8961" max="9210" width="11.42578125" style="3"/>
    <col min="9211" max="9211" width="76.7109375" style="3" customWidth="1"/>
    <col min="9212" max="9212" width="14.140625" style="3" customWidth="1"/>
    <col min="9213" max="9216" width="15.7109375" style="3" customWidth="1"/>
    <col min="9217" max="9466" width="11.42578125" style="3"/>
    <col min="9467" max="9467" width="76.7109375" style="3" customWidth="1"/>
    <col min="9468" max="9468" width="14.140625" style="3" customWidth="1"/>
    <col min="9469" max="9472" width="15.7109375" style="3" customWidth="1"/>
    <col min="9473" max="9722" width="11.42578125" style="3"/>
    <col min="9723" max="9723" width="76.7109375" style="3" customWidth="1"/>
    <col min="9724" max="9724" width="14.140625" style="3" customWidth="1"/>
    <col min="9725" max="9728" width="15.7109375" style="3" customWidth="1"/>
    <col min="9729" max="9978" width="11.42578125" style="3"/>
    <col min="9979" max="9979" width="76.7109375" style="3" customWidth="1"/>
    <col min="9980" max="9980" width="14.140625" style="3" customWidth="1"/>
    <col min="9981" max="9984" width="15.7109375" style="3" customWidth="1"/>
    <col min="9985" max="10234" width="11.42578125" style="3"/>
    <col min="10235" max="10235" width="76.7109375" style="3" customWidth="1"/>
    <col min="10236" max="10236" width="14.140625" style="3" customWidth="1"/>
    <col min="10237" max="10240" width="15.7109375" style="3" customWidth="1"/>
    <col min="10241" max="10490" width="11.42578125" style="3"/>
    <col min="10491" max="10491" width="76.7109375" style="3" customWidth="1"/>
    <col min="10492" max="10492" width="14.140625" style="3" customWidth="1"/>
    <col min="10493" max="10496" width="15.7109375" style="3" customWidth="1"/>
    <col min="10497" max="10746" width="11.42578125" style="3"/>
    <col min="10747" max="10747" width="76.7109375" style="3" customWidth="1"/>
    <col min="10748" max="10748" width="14.140625" style="3" customWidth="1"/>
    <col min="10749" max="10752" width="15.7109375" style="3" customWidth="1"/>
    <col min="10753" max="11002" width="11.42578125" style="3"/>
    <col min="11003" max="11003" width="76.7109375" style="3" customWidth="1"/>
    <col min="11004" max="11004" width="14.140625" style="3" customWidth="1"/>
    <col min="11005" max="11008" width="15.7109375" style="3" customWidth="1"/>
    <col min="11009" max="11258" width="11.42578125" style="3"/>
    <col min="11259" max="11259" width="76.7109375" style="3" customWidth="1"/>
    <col min="11260" max="11260" width="14.140625" style="3" customWidth="1"/>
    <col min="11261" max="11264" width="15.7109375" style="3" customWidth="1"/>
    <col min="11265" max="11514" width="11.42578125" style="3"/>
    <col min="11515" max="11515" width="76.7109375" style="3" customWidth="1"/>
    <col min="11516" max="11516" width="14.140625" style="3" customWidth="1"/>
    <col min="11517" max="11520" width="15.7109375" style="3" customWidth="1"/>
    <col min="11521" max="11770" width="11.42578125" style="3"/>
    <col min="11771" max="11771" width="76.7109375" style="3" customWidth="1"/>
    <col min="11772" max="11772" width="14.140625" style="3" customWidth="1"/>
    <col min="11773" max="11776" width="15.7109375" style="3" customWidth="1"/>
    <col min="11777" max="12026" width="11.42578125" style="3"/>
    <col min="12027" max="12027" width="76.7109375" style="3" customWidth="1"/>
    <col min="12028" max="12028" width="14.140625" style="3" customWidth="1"/>
    <col min="12029" max="12032" width="15.7109375" style="3" customWidth="1"/>
    <col min="12033" max="12282" width="11.42578125" style="3"/>
    <col min="12283" max="12283" width="76.7109375" style="3" customWidth="1"/>
    <col min="12284" max="12284" width="14.140625" style="3" customWidth="1"/>
    <col min="12285" max="12288" width="15.7109375" style="3" customWidth="1"/>
    <col min="12289" max="12538" width="11.42578125" style="3"/>
    <col min="12539" max="12539" width="76.7109375" style="3" customWidth="1"/>
    <col min="12540" max="12540" width="14.140625" style="3" customWidth="1"/>
    <col min="12541" max="12544" width="15.7109375" style="3" customWidth="1"/>
    <col min="12545" max="12794" width="11.42578125" style="3"/>
    <col min="12795" max="12795" width="76.7109375" style="3" customWidth="1"/>
    <col min="12796" max="12796" width="14.140625" style="3" customWidth="1"/>
    <col min="12797" max="12800" width="15.7109375" style="3" customWidth="1"/>
    <col min="12801" max="13050" width="11.42578125" style="3"/>
    <col min="13051" max="13051" width="76.7109375" style="3" customWidth="1"/>
    <col min="13052" max="13052" width="14.140625" style="3" customWidth="1"/>
    <col min="13053" max="13056" width="15.7109375" style="3" customWidth="1"/>
    <col min="13057" max="13306" width="11.42578125" style="3"/>
    <col min="13307" max="13307" width="76.7109375" style="3" customWidth="1"/>
    <col min="13308" max="13308" width="14.140625" style="3" customWidth="1"/>
    <col min="13309" max="13312" width="15.7109375" style="3" customWidth="1"/>
    <col min="13313" max="13562" width="11.42578125" style="3"/>
    <col min="13563" max="13563" width="76.7109375" style="3" customWidth="1"/>
    <col min="13564" max="13564" width="14.140625" style="3" customWidth="1"/>
    <col min="13565" max="13568" width="15.7109375" style="3" customWidth="1"/>
    <col min="13569" max="13818" width="11.42578125" style="3"/>
    <col min="13819" max="13819" width="76.7109375" style="3" customWidth="1"/>
    <col min="13820" max="13820" width="14.140625" style="3" customWidth="1"/>
    <col min="13821" max="13824" width="15.7109375" style="3" customWidth="1"/>
    <col min="13825" max="14074" width="11.42578125" style="3"/>
    <col min="14075" max="14075" width="76.7109375" style="3" customWidth="1"/>
    <col min="14076" max="14076" width="14.140625" style="3" customWidth="1"/>
    <col min="14077" max="14080" width="15.7109375" style="3" customWidth="1"/>
    <col min="14081" max="14330" width="11.42578125" style="3"/>
    <col min="14331" max="14331" width="76.7109375" style="3" customWidth="1"/>
    <col min="14332" max="14332" width="14.140625" style="3" customWidth="1"/>
    <col min="14333" max="14336" width="15.7109375" style="3" customWidth="1"/>
    <col min="14337" max="14586" width="11.42578125" style="3"/>
    <col min="14587" max="14587" width="76.7109375" style="3" customWidth="1"/>
    <col min="14588" max="14588" width="14.140625" style="3" customWidth="1"/>
    <col min="14589" max="14592" width="15.7109375" style="3" customWidth="1"/>
    <col min="14593" max="14842" width="11.42578125" style="3"/>
    <col min="14843" max="14843" width="76.7109375" style="3" customWidth="1"/>
    <col min="14844" max="14844" width="14.140625" style="3" customWidth="1"/>
    <col min="14845" max="14848" width="15.7109375" style="3" customWidth="1"/>
    <col min="14849" max="15098" width="11.42578125" style="3"/>
    <col min="15099" max="15099" width="76.7109375" style="3" customWidth="1"/>
    <col min="15100" max="15100" width="14.140625" style="3" customWidth="1"/>
    <col min="15101" max="15104" width="15.7109375" style="3" customWidth="1"/>
    <col min="15105" max="15354" width="11.42578125" style="3"/>
    <col min="15355" max="15355" width="76.7109375" style="3" customWidth="1"/>
    <col min="15356" max="15356" width="14.140625" style="3" customWidth="1"/>
    <col min="15357" max="15360" width="15.7109375" style="3" customWidth="1"/>
    <col min="15361" max="15610" width="11.42578125" style="3"/>
    <col min="15611" max="15611" width="76.7109375" style="3" customWidth="1"/>
    <col min="15612" max="15612" width="14.140625" style="3" customWidth="1"/>
    <col min="15613" max="15616" width="15.7109375" style="3" customWidth="1"/>
    <col min="15617" max="15866" width="11.42578125" style="3"/>
    <col min="15867" max="15867" width="76.7109375" style="3" customWidth="1"/>
    <col min="15868" max="15868" width="14.140625" style="3" customWidth="1"/>
    <col min="15869" max="15872" width="15.7109375" style="3" customWidth="1"/>
    <col min="15873" max="16122" width="11.42578125" style="3"/>
    <col min="16123" max="16123" width="76.7109375" style="3" customWidth="1"/>
    <col min="16124" max="16124" width="14.140625" style="3" customWidth="1"/>
    <col min="16125" max="16128" width="15.7109375" style="3" customWidth="1"/>
    <col min="16129" max="16384" width="11.42578125" style="3"/>
  </cols>
  <sheetData>
    <row r="1" spans="1:7" ht="54.95" customHeight="1" thickBot="1">
      <c r="A1" s="92"/>
      <c r="B1" s="93"/>
      <c r="C1" s="94" t="s">
        <v>31</v>
      </c>
      <c r="D1" s="53"/>
      <c r="E1" s="94" t="s">
        <v>30</v>
      </c>
      <c r="F1" s="53"/>
    </row>
    <row r="2" spans="1:7" ht="64.5" thickBot="1">
      <c r="A2" s="201" t="s">
        <v>93</v>
      </c>
      <c r="B2" s="95" t="s">
        <v>1</v>
      </c>
      <c r="C2" s="59" t="s">
        <v>24</v>
      </c>
      <c r="D2" s="59" t="s">
        <v>26</v>
      </c>
      <c r="E2" s="60" t="s">
        <v>27</v>
      </c>
      <c r="F2" s="59" t="s">
        <v>29</v>
      </c>
    </row>
    <row r="3" spans="1:7" s="30" customFormat="1" ht="24" thickBot="1">
      <c r="A3" s="96" t="s">
        <v>28</v>
      </c>
      <c r="B3" s="97"/>
      <c r="C3" s="65"/>
      <c r="D3" s="147">
        <f>SUM(D4:D56)</f>
        <v>0</v>
      </c>
      <c r="E3" s="150"/>
      <c r="F3" s="147">
        <f>SUM(F4:F56)</f>
        <v>0</v>
      </c>
      <c r="G3" s="13">
        <v>6</v>
      </c>
    </row>
    <row r="4" spans="1:7" ht="54.95" customHeight="1" thickBot="1">
      <c r="A4" s="107"/>
      <c r="B4" s="140"/>
      <c r="C4" s="202">
        <f>E4*60</f>
        <v>4950</v>
      </c>
      <c r="D4" s="216">
        <f>IF($D$1="x",B4*C4,0)</f>
        <v>0</v>
      </c>
      <c r="E4" s="122">
        <v>82.5</v>
      </c>
      <c r="F4" s="215">
        <f>IF($F$1="x",B4*E4,0)</f>
        <v>0</v>
      </c>
    </row>
    <row r="5" spans="1:7" ht="162">
      <c r="A5" s="217" t="s">
        <v>99</v>
      </c>
      <c r="B5" s="101"/>
      <c r="C5" s="111"/>
      <c r="D5" s="125"/>
      <c r="E5" s="125"/>
      <c r="F5" s="126"/>
    </row>
    <row r="6" spans="1:7" ht="36">
      <c r="A6" s="213" t="s">
        <v>94</v>
      </c>
      <c r="B6" s="129"/>
      <c r="C6" s="124"/>
      <c r="D6" s="127"/>
      <c r="E6" s="127"/>
      <c r="F6" s="126"/>
    </row>
    <row r="7" spans="1:7" ht="24.95" customHeight="1" thickBot="1">
      <c r="A7" s="98"/>
      <c r="B7" s="129"/>
      <c r="C7" s="128"/>
      <c r="D7" s="127"/>
      <c r="E7" s="127"/>
      <c r="F7" s="126"/>
    </row>
    <row r="8" spans="1:7" ht="40.5" customHeight="1" thickBot="1">
      <c r="A8" s="123" t="s">
        <v>3</v>
      </c>
      <c r="B8" s="95" t="s">
        <v>1</v>
      </c>
      <c r="C8" s="59" t="s">
        <v>24</v>
      </c>
      <c r="D8" s="59" t="s">
        <v>26</v>
      </c>
      <c r="E8" s="60" t="s">
        <v>27</v>
      </c>
      <c r="F8" s="59" t="s">
        <v>29</v>
      </c>
    </row>
    <row r="9" spans="1:7" ht="33" customHeight="1">
      <c r="A9" s="189" t="s">
        <v>34</v>
      </c>
      <c r="B9" s="210"/>
      <c r="C9" s="186"/>
      <c r="D9" s="137"/>
      <c r="E9" s="121"/>
      <c r="F9" s="103"/>
    </row>
    <row r="10" spans="1:7" ht="24.95" customHeight="1">
      <c r="A10" s="143" t="s">
        <v>35</v>
      </c>
      <c r="B10" s="140"/>
      <c r="C10" s="187">
        <v>234</v>
      </c>
      <c r="D10" s="179">
        <f t="shared" ref="D10:D32" si="0">IF($D$1="x",B10*C10,0)</f>
        <v>0</v>
      </c>
      <c r="E10" s="152">
        <v>3.9</v>
      </c>
      <c r="F10" s="175">
        <f t="shared" ref="F10:F51" si="1">IF($F$1="x",B10*E10,0)</f>
        <v>0</v>
      </c>
    </row>
    <row r="11" spans="1:7" ht="24.95" customHeight="1">
      <c r="A11" s="143" t="s">
        <v>36</v>
      </c>
      <c r="B11" s="140"/>
      <c r="C11" s="187">
        <v>432</v>
      </c>
      <c r="D11" s="179">
        <f t="shared" si="0"/>
        <v>0</v>
      </c>
      <c r="E11" s="152">
        <v>7.2</v>
      </c>
      <c r="F11" s="175">
        <f t="shared" si="1"/>
        <v>0</v>
      </c>
    </row>
    <row r="12" spans="1:7" ht="24.95" customHeight="1">
      <c r="A12" s="143" t="s">
        <v>37</v>
      </c>
      <c r="B12" s="140"/>
      <c r="C12" s="187">
        <v>432</v>
      </c>
      <c r="D12" s="179">
        <f t="shared" si="0"/>
        <v>0</v>
      </c>
      <c r="E12" s="152">
        <v>7.2</v>
      </c>
      <c r="F12" s="175">
        <f t="shared" si="1"/>
        <v>0</v>
      </c>
    </row>
    <row r="13" spans="1:7" ht="24.95" customHeight="1">
      <c r="A13" s="203" t="s">
        <v>38</v>
      </c>
      <c r="B13" s="140"/>
      <c r="C13" s="187">
        <v>1470</v>
      </c>
      <c r="D13" s="179">
        <f t="shared" si="0"/>
        <v>0</v>
      </c>
      <c r="E13" s="152">
        <v>24.5</v>
      </c>
      <c r="F13" s="175">
        <f t="shared" si="1"/>
        <v>0</v>
      </c>
    </row>
    <row r="14" spans="1:7" ht="24.95" customHeight="1" thickBot="1">
      <c r="A14" s="204" t="s">
        <v>39</v>
      </c>
      <c r="B14" s="140"/>
      <c r="C14" s="180">
        <v>636</v>
      </c>
      <c r="D14" s="178">
        <f t="shared" si="0"/>
        <v>0</v>
      </c>
      <c r="E14" s="183">
        <v>10.6</v>
      </c>
      <c r="F14" s="174">
        <f t="shared" si="1"/>
        <v>0</v>
      </c>
    </row>
    <row r="15" spans="1:7" ht="33" customHeight="1">
      <c r="A15" s="189" t="s">
        <v>40</v>
      </c>
      <c r="B15" s="210"/>
      <c r="C15" s="186"/>
      <c r="D15" s="137"/>
      <c r="E15" s="121"/>
      <c r="F15" s="144"/>
    </row>
    <row r="16" spans="1:7" s="134" customFormat="1" ht="24.95" customHeight="1" thickBot="1">
      <c r="A16" s="142" t="s">
        <v>41</v>
      </c>
      <c r="B16" s="140"/>
      <c r="C16" s="180">
        <v>564</v>
      </c>
      <c r="D16" s="178">
        <f t="shared" si="0"/>
        <v>0</v>
      </c>
      <c r="E16" s="183">
        <v>9.4</v>
      </c>
      <c r="F16" s="174">
        <f t="shared" si="1"/>
        <v>0</v>
      </c>
    </row>
    <row r="17" spans="1:6" ht="33" customHeight="1">
      <c r="A17" s="189" t="s">
        <v>73</v>
      </c>
      <c r="B17" s="210"/>
      <c r="C17" s="186"/>
      <c r="D17" s="137"/>
      <c r="E17" s="121"/>
      <c r="F17" s="144"/>
    </row>
    <row r="18" spans="1:6" s="134" customFormat="1" ht="36">
      <c r="A18" s="203" t="s">
        <v>95</v>
      </c>
      <c r="B18" s="140"/>
      <c r="C18" s="187">
        <v>84</v>
      </c>
      <c r="D18" s="179">
        <f t="shared" si="0"/>
        <v>0</v>
      </c>
      <c r="E18" s="152">
        <v>1.4</v>
      </c>
      <c r="F18" s="175">
        <f t="shared" si="1"/>
        <v>0</v>
      </c>
    </row>
    <row r="19" spans="1:6" s="134" customFormat="1" ht="24.95" customHeight="1">
      <c r="A19" s="143" t="s">
        <v>42</v>
      </c>
      <c r="B19" s="140"/>
      <c r="C19" s="187">
        <v>444</v>
      </c>
      <c r="D19" s="179">
        <f t="shared" si="0"/>
        <v>0</v>
      </c>
      <c r="E19" s="152">
        <v>7.4</v>
      </c>
      <c r="F19" s="175">
        <f t="shared" si="1"/>
        <v>0</v>
      </c>
    </row>
    <row r="20" spans="1:6" s="134" customFormat="1" ht="24.95" customHeight="1">
      <c r="A20" s="143" t="s">
        <v>43</v>
      </c>
      <c r="B20" s="140"/>
      <c r="C20" s="187">
        <v>180</v>
      </c>
      <c r="D20" s="179">
        <f t="shared" si="0"/>
        <v>0</v>
      </c>
      <c r="E20" s="152">
        <v>3</v>
      </c>
      <c r="F20" s="175">
        <f t="shared" si="1"/>
        <v>0</v>
      </c>
    </row>
    <row r="21" spans="1:6" s="134" customFormat="1" ht="24.95" customHeight="1">
      <c r="A21" s="143" t="s">
        <v>44</v>
      </c>
      <c r="B21" s="140"/>
      <c r="C21" s="187">
        <v>714</v>
      </c>
      <c r="D21" s="179">
        <f t="shared" si="0"/>
        <v>0</v>
      </c>
      <c r="E21" s="152">
        <v>12.1</v>
      </c>
      <c r="F21" s="175">
        <f t="shared" si="1"/>
        <v>0</v>
      </c>
    </row>
    <row r="22" spans="1:6" s="134" customFormat="1" ht="24.95" customHeight="1">
      <c r="A22" s="143" t="s">
        <v>45</v>
      </c>
      <c r="B22" s="140"/>
      <c r="C22" s="187">
        <v>1152</v>
      </c>
      <c r="D22" s="179">
        <f t="shared" si="0"/>
        <v>0</v>
      </c>
      <c r="E22" s="152">
        <v>20.5</v>
      </c>
      <c r="F22" s="175">
        <f t="shared" si="1"/>
        <v>0</v>
      </c>
    </row>
    <row r="23" spans="1:6" s="134" customFormat="1" ht="24.95" customHeight="1" thickBot="1">
      <c r="A23" s="188" t="s">
        <v>46</v>
      </c>
      <c r="B23" s="197"/>
      <c r="C23" s="185">
        <v>210</v>
      </c>
      <c r="D23" s="177">
        <f t="shared" si="0"/>
        <v>0</v>
      </c>
      <c r="E23" s="153">
        <v>3.5</v>
      </c>
      <c r="F23" s="173">
        <f t="shared" si="1"/>
        <v>0</v>
      </c>
    </row>
    <row r="24" spans="1:6" s="134" customFormat="1" ht="24.95" customHeight="1">
      <c r="A24" s="218" t="s">
        <v>85</v>
      </c>
      <c r="B24" s="141"/>
      <c r="C24" s="156">
        <v>1716</v>
      </c>
      <c r="D24" s="157">
        <f t="shared" si="0"/>
        <v>0</v>
      </c>
      <c r="E24" s="193">
        <v>28.6</v>
      </c>
      <c r="F24" s="158">
        <f t="shared" si="1"/>
        <v>0</v>
      </c>
    </row>
    <row r="25" spans="1:6" s="134" customFormat="1" ht="24.95" customHeight="1">
      <c r="A25" s="143" t="s">
        <v>86</v>
      </c>
      <c r="B25" s="140"/>
      <c r="C25" s="187">
        <v>702</v>
      </c>
      <c r="D25" s="179">
        <f t="shared" si="0"/>
        <v>0</v>
      </c>
      <c r="E25" s="152">
        <v>11.7</v>
      </c>
      <c r="F25" s="175">
        <f t="shared" si="1"/>
        <v>0</v>
      </c>
    </row>
    <row r="26" spans="1:6" s="134" customFormat="1" ht="24.95" customHeight="1">
      <c r="A26" s="143" t="s">
        <v>96</v>
      </c>
      <c r="B26" s="140"/>
      <c r="C26" s="187">
        <v>276</v>
      </c>
      <c r="D26" s="179">
        <f t="shared" si="0"/>
        <v>0</v>
      </c>
      <c r="E26" s="152">
        <v>4.5999999999999996</v>
      </c>
      <c r="F26" s="175">
        <f t="shared" si="1"/>
        <v>0</v>
      </c>
    </row>
    <row r="27" spans="1:6" s="134" customFormat="1" ht="24.95" customHeight="1">
      <c r="A27" s="143" t="s">
        <v>97</v>
      </c>
      <c r="B27" s="140"/>
      <c r="C27" s="187">
        <v>3036</v>
      </c>
      <c r="D27" s="179">
        <f t="shared" si="0"/>
        <v>0</v>
      </c>
      <c r="E27" s="152">
        <v>50.6</v>
      </c>
      <c r="F27" s="175">
        <f t="shared" si="1"/>
        <v>0</v>
      </c>
    </row>
    <row r="28" spans="1:6" s="134" customFormat="1" ht="24.95" customHeight="1">
      <c r="A28" s="143" t="s">
        <v>89</v>
      </c>
      <c r="B28" s="140"/>
      <c r="C28" s="187">
        <v>588</v>
      </c>
      <c r="D28" s="179">
        <f t="shared" si="0"/>
        <v>0</v>
      </c>
      <c r="E28" s="152">
        <v>9.8000000000000007</v>
      </c>
      <c r="F28" s="175">
        <f t="shared" si="1"/>
        <v>0</v>
      </c>
    </row>
    <row r="29" spans="1:6" s="134" customFormat="1" ht="24.95" customHeight="1" thickBot="1">
      <c r="A29" s="142" t="s">
        <v>98</v>
      </c>
      <c r="B29" s="139"/>
      <c r="C29" s="180">
        <v>192</v>
      </c>
      <c r="D29" s="178">
        <f t="shared" si="0"/>
        <v>0</v>
      </c>
      <c r="E29" s="183">
        <v>3.2</v>
      </c>
      <c r="F29" s="174">
        <f t="shared" si="1"/>
        <v>0</v>
      </c>
    </row>
    <row r="30" spans="1:6" s="134" customFormat="1" ht="36">
      <c r="A30" s="214" t="s">
        <v>47</v>
      </c>
      <c r="B30" s="163"/>
      <c r="C30" s="220">
        <v>138</v>
      </c>
      <c r="D30" s="219">
        <f t="shared" si="0"/>
        <v>0</v>
      </c>
      <c r="E30" s="191">
        <v>2.2999999999999998</v>
      </c>
      <c r="F30" s="169">
        <f t="shared" si="1"/>
        <v>0</v>
      </c>
    </row>
    <row r="31" spans="1:6" s="134" customFormat="1" ht="24.95" customHeight="1">
      <c r="A31" s="143" t="s">
        <v>48</v>
      </c>
      <c r="B31" s="140"/>
      <c r="C31" s="187">
        <v>54</v>
      </c>
      <c r="D31" s="179">
        <f t="shared" si="0"/>
        <v>0</v>
      </c>
      <c r="E31" s="152">
        <v>0.9</v>
      </c>
      <c r="F31" s="175">
        <f t="shared" si="1"/>
        <v>0</v>
      </c>
    </row>
    <row r="32" spans="1:6" s="160" customFormat="1" ht="24.95" customHeight="1" thickBot="1">
      <c r="A32" s="142" t="s">
        <v>49</v>
      </c>
      <c r="B32" s="140"/>
      <c r="C32" s="180">
        <v>420</v>
      </c>
      <c r="D32" s="178">
        <f t="shared" si="0"/>
        <v>0</v>
      </c>
      <c r="E32" s="183">
        <v>7</v>
      </c>
      <c r="F32" s="174">
        <f t="shared" si="1"/>
        <v>0</v>
      </c>
    </row>
    <row r="33" spans="1:8" ht="33" customHeight="1">
      <c r="A33" s="189" t="s">
        <v>50</v>
      </c>
      <c r="B33" s="210"/>
      <c r="C33" s="186"/>
      <c r="D33" s="137"/>
      <c r="E33" s="121"/>
      <c r="F33" s="144"/>
    </row>
    <row r="34" spans="1:8" s="160" customFormat="1" ht="24.95" customHeight="1">
      <c r="A34" s="143" t="s">
        <v>51</v>
      </c>
      <c r="B34" s="140"/>
      <c r="C34" s="187">
        <v>138</v>
      </c>
      <c r="D34" s="179">
        <f t="shared" ref="D34:D38" si="2">IF($D$1="x",B34*C34,0)</f>
        <v>0</v>
      </c>
      <c r="E34" s="152">
        <v>2.2999999999999998</v>
      </c>
      <c r="F34" s="175">
        <f t="shared" si="1"/>
        <v>0</v>
      </c>
      <c r="G34" s="212"/>
      <c r="H34" s="212"/>
    </row>
    <row r="35" spans="1:8" s="134" customFormat="1" ht="24.95" customHeight="1">
      <c r="A35" s="143" t="s">
        <v>52</v>
      </c>
      <c r="B35" s="140"/>
      <c r="C35" s="187">
        <v>245.99999999999997</v>
      </c>
      <c r="D35" s="179">
        <f t="shared" si="2"/>
        <v>0</v>
      </c>
      <c r="E35" s="152">
        <v>4.0999999999999996</v>
      </c>
      <c r="F35" s="175">
        <f t="shared" si="1"/>
        <v>0</v>
      </c>
    </row>
    <row r="36" spans="1:8" s="134" customFormat="1" ht="90">
      <c r="A36" s="205" t="s">
        <v>53</v>
      </c>
      <c r="B36" s="140"/>
      <c r="C36" s="187">
        <v>282</v>
      </c>
      <c r="D36" s="179">
        <f t="shared" si="2"/>
        <v>0</v>
      </c>
      <c r="E36" s="152">
        <v>4.7</v>
      </c>
      <c r="F36" s="175">
        <f t="shared" si="1"/>
        <v>0</v>
      </c>
    </row>
    <row r="37" spans="1:8" s="134" customFormat="1" ht="24.95" customHeight="1">
      <c r="A37" s="143" t="s">
        <v>54</v>
      </c>
      <c r="B37" s="140"/>
      <c r="C37" s="187">
        <v>18</v>
      </c>
      <c r="D37" s="179">
        <f t="shared" si="2"/>
        <v>0</v>
      </c>
      <c r="E37" s="152">
        <v>0.3</v>
      </c>
      <c r="F37" s="175">
        <f t="shared" si="1"/>
        <v>0</v>
      </c>
    </row>
    <row r="38" spans="1:8" s="134" customFormat="1" ht="90.75" thickBot="1">
      <c r="A38" s="206" t="s">
        <v>55</v>
      </c>
      <c r="B38" s="140"/>
      <c r="C38" s="180">
        <v>24</v>
      </c>
      <c r="D38" s="178">
        <f t="shared" si="2"/>
        <v>0</v>
      </c>
      <c r="E38" s="183">
        <v>0.4</v>
      </c>
      <c r="F38" s="174">
        <f t="shared" si="1"/>
        <v>0</v>
      </c>
    </row>
    <row r="39" spans="1:8" ht="33" customHeight="1">
      <c r="A39" s="189" t="s">
        <v>56</v>
      </c>
      <c r="B39" s="210"/>
      <c r="C39" s="186"/>
      <c r="D39" s="137"/>
      <c r="E39" s="121"/>
      <c r="F39" s="144"/>
    </row>
    <row r="40" spans="1:8" s="134" customFormat="1" ht="24.95" customHeight="1">
      <c r="A40" s="143" t="s">
        <v>2</v>
      </c>
      <c r="B40" s="140"/>
      <c r="C40" s="187">
        <v>372</v>
      </c>
      <c r="D40" s="179">
        <f t="shared" ref="D40:D41" si="3">IF($D$1="x",B40*C40,0)</f>
        <v>0</v>
      </c>
      <c r="E40" s="152">
        <v>6.2</v>
      </c>
      <c r="F40" s="175">
        <f t="shared" si="1"/>
        <v>0</v>
      </c>
    </row>
    <row r="41" spans="1:8" s="134" customFormat="1" ht="36.75" thickBot="1">
      <c r="A41" s="207" t="s">
        <v>57</v>
      </c>
      <c r="B41" s="140"/>
      <c r="C41" s="180">
        <v>126</v>
      </c>
      <c r="D41" s="178">
        <f t="shared" si="3"/>
        <v>0</v>
      </c>
      <c r="E41" s="183">
        <v>2.1</v>
      </c>
      <c r="F41" s="174">
        <f t="shared" si="1"/>
        <v>0</v>
      </c>
    </row>
    <row r="42" spans="1:8" ht="33" customHeight="1">
      <c r="A42" s="189" t="s">
        <v>58</v>
      </c>
      <c r="B42" s="210"/>
      <c r="C42" s="186"/>
      <c r="D42" s="137"/>
      <c r="E42" s="121"/>
      <c r="F42" s="144"/>
    </row>
    <row r="43" spans="1:8" s="134" customFormat="1" ht="24.95" customHeight="1">
      <c r="A43" s="143" t="s">
        <v>59</v>
      </c>
      <c r="B43" s="140"/>
      <c r="C43" s="187">
        <v>222</v>
      </c>
      <c r="D43" s="179">
        <f t="shared" ref="D43:D44" si="4">IF($D$1="x",B43*C43,0)</f>
        <v>0</v>
      </c>
      <c r="E43" s="152">
        <v>3.7</v>
      </c>
      <c r="F43" s="175">
        <f t="shared" si="1"/>
        <v>0</v>
      </c>
    </row>
    <row r="44" spans="1:8" s="134" customFormat="1" ht="24.95" customHeight="1" thickBot="1">
      <c r="A44" s="142" t="s">
        <v>60</v>
      </c>
      <c r="B44" s="140"/>
      <c r="C44" s="180">
        <v>18</v>
      </c>
      <c r="D44" s="178">
        <f t="shared" si="4"/>
        <v>0</v>
      </c>
      <c r="E44" s="183">
        <v>0.3</v>
      </c>
      <c r="F44" s="174">
        <f t="shared" si="1"/>
        <v>0</v>
      </c>
    </row>
    <row r="45" spans="1:8" ht="33" customHeight="1">
      <c r="A45" s="189" t="s">
        <v>61</v>
      </c>
      <c r="B45" s="210"/>
      <c r="C45" s="186"/>
      <c r="D45" s="137"/>
      <c r="E45" s="121"/>
      <c r="F45" s="144"/>
    </row>
    <row r="46" spans="1:8" s="134" customFormat="1" ht="24.95" customHeight="1">
      <c r="A46" s="143" t="s">
        <v>62</v>
      </c>
      <c r="B46" s="140"/>
      <c r="C46" s="187">
        <v>114</v>
      </c>
      <c r="D46" s="179">
        <f t="shared" ref="D46:D51" si="5">IF($D$1="x",B46*C46,0)</f>
        <v>0</v>
      </c>
      <c r="E46" s="152">
        <v>1.9</v>
      </c>
      <c r="F46" s="175">
        <f t="shared" si="1"/>
        <v>0</v>
      </c>
    </row>
    <row r="47" spans="1:8" s="134" customFormat="1" ht="24.95" customHeight="1">
      <c r="A47" s="143" t="s">
        <v>63</v>
      </c>
      <c r="B47" s="140"/>
      <c r="C47" s="187">
        <v>165</v>
      </c>
      <c r="D47" s="179">
        <f t="shared" si="5"/>
        <v>0</v>
      </c>
      <c r="E47" s="152">
        <v>2.75</v>
      </c>
      <c r="F47" s="175">
        <f t="shared" si="1"/>
        <v>0</v>
      </c>
    </row>
    <row r="48" spans="1:8" s="134" customFormat="1" ht="24.95" customHeight="1">
      <c r="A48" s="143" t="s">
        <v>64</v>
      </c>
      <c r="B48" s="140"/>
      <c r="C48" s="187">
        <v>102</v>
      </c>
      <c r="D48" s="179">
        <f t="shared" si="5"/>
        <v>0</v>
      </c>
      <c r="E48" s="152">
        <v>1.7</v>
      </c>
      <c r="F48" s="175">
        <f t="shared" si="1"/>
        <v>0</v>
      </c>
    </row>
    <row r="49" spans="1:8" s="134" customFormat="1" ht="54">
      <c r="A49" s="208" t="s">
        <v>65</v>
      </c>
      <c r="B49" s="140"/>
      <c r="C49" s="187">
        <v>245.99999999999997</v>
      </c>
      <c r="D49" s="179">
        <f t="shared" si="5"/>
        <v>0</v>
      </c>
      <c r="E49" s="152">
        <v>4.0999999999999996</v>
      </c>
      <c r="F49" s="175">
        <f t="shared" si="1"/>
        <v>0</v>
      </c>
    </row>
    <row r="50" spans="1:8" s="134" customFormat="1" ht="24.95" customHeight="1" thickBot="1">
      <c r="A50" s="142" t="s">
        <v>67</v>
      </c>
      <c r="B50" s="197"/>
      <c r="C50" s="180" t="s">
        <v>66</v>
      </c>
      <c r="D50" s="178">
        <f t="shared" si="5"/>
        <v>0</v>
      </c>
      <c r="E50" s="183" t="s">
        <v>66</v>
      </c>
      <c r="F50" s="174">
        <f t="shared" si="1"/>
        <v>0</v>
      </c>
    </row>
    <row r="51" spans="1:8" s="134" customFormat="1" ht="24.95" customHeight="1" thickBot="1">
      <c r="A51" s="209" t="s">
        <v>7</v>
      </c>
      <c r="B51" s="211" t="e">
        <f>#REF!</f>
        <v>#REF!</v>
      </c>
      <c r="C51" s="165">
        <v>81</v>
      </c>
      <c r="D51" s="178">
        <f t="shared" si="5"/>
        <v>0</v>
      </c>
      <c r="E51" s="196">
        <v>1.35</v>
      </c>
      <c r="F51" s="167">
        <f t="shared" si="1"/>
        <v>0</v>
      </c>
    </row>
    <row r="52" spans="1:8" s="9" customFormat="1" ht="67.5" customHeight="1">
      <c r="A52" s="708" t="s">
        <v>6</v>
      </c>
      <c r="B52" s="709"/>
      <c r="C52" s="709"/>
      <c r="D52" s="709"/>
      <c r="E52" s="709"/>
      <c r="F52" s="710"/>
    </row>
    <row r="53" spans="1:8" s="132" customFormat="1" ht="24.95" customHeight="1">
      <c r="A53" s="711" t="s">
        <v>4</v>
      </c>
      <c r="B53" s="712"/>
      <c r="C53" s="712"/>
      <c r="D53" s="712"/>
      <c r="E53" s="712"/>
      <c r="F53" s="712"/>
    </row>
    <row r="54" spans="1:8" s="1" customFormat="1" ht="107.25" customHeight="1" thickBot="1">
      <c r="A54" s="713" t="s">
        <v>33</v>
      </c>
      <c r="B54" s="714"/>
      <c r="C54" s="714"/>
      <c r="D54" s="714"/>
      <c r="E54" s="714"/>
      <c r="F54" s="715"/>
    </row>
    <row r="55" spans="1:8" s="1" customFormat="1" ht="50.25" customHeight="1">
      <c r="A55" s="48"/>
      <c r="B55" s="23"/>
      <c r="C55" s="23"/>
      <c r="D55" s="23"/>
      <c r="E55" s="23"/>
      <c r="F55" s="20"/>
      <c r="G55" s="24"/>
      <c r="H55" s="24"/>
    </row>
    <row r="56" spans="1:8" s="1" customFormat="1" ht="16.5" thickBot="1">
      <c r="A56" s="47" t="s">
        <v>25</v>
      </c>
      <c r="B56" s="19"/>
      <c r="C56" s="19"/>
      <c r="D56" s="19"/>
      <c r="E56" s="19"/>
      <c r="F56" s="21"/>
      <c r="G56" s="24"/>
      <c r="H56" s="24"/>
    </row>
    <row r="61" spans="1:8">
      <c r="A61" s="10">
        <v>1</v>
      </c>
    </row>
    <row r="62" spans="1:8">
      <c r="A62" s="10">
        <v>2</v>
      </c>
    </row>
    <row r="63" spans="1:8">
      <c r="A63" s="10">
        <v>3</v>
      </c>
    </row>
    <row r="64" spans="1:8">
      <c r="A64" s="10">
        <v>4</v>
      </c>
    </row>
    <row r="65" spans="1:1">
      <c r="A65" s="10">
        <v>5</v>
      </c>
    </row>
    <row r="66" spans="1:1">
      <c r="A66" s="10">
        <v>6</v>
      </c>
    </row>
    <row r="67" spans="1:1">
      <c r="A67" s="10">
        <v>7</v>
      </c>
    </row>
    <row r="68" spans="1:1">
      <c r="A68" s="10">
        <v>8</v>
      </c>
    </row>
    <row r="69" spans="1:1">
      <c r="A69" s="10">
        <v>9</v>
      </c>
    </row>
    <row r="70" spans="1:1">
      <c r="A70" s="10">
        <v>10</v>
      </c>
    </row>
  </sheetData>
  <mergeCells count="3">
    <mergeCell ref="A52:F52"/>
    <mergeCell ref="A53:F53"/>
    <mergeCell ref="A54:F54"/>
  </mergeCells>
  <dataValidations count="1">
    <dataValidation type="list" allowBlank="1" showInputMessage="1" showErrorMessage="1" sqref="B16 B4 B46:B50 B43:B44 B40:B41 B34:B38 B18:B32">
      <formula1>$B$74:$B$123</formula1>
    </dataValidation>
  </dataValidations>
  <hyperlinks>
    <hyperlink ref="A53" r:id="rId1"/>
  </hyperlinks>
  <printOptions horizontalCentered="1"/>
  <pageMargins left="0.7" right="0.7" top="0.75" bottom="0.75" header="0.3" footer="0.3"/>
  <pageSetup paperSize="9" scale="36" orientation="portrait" horizontalDpi="1200" r:id="rId2"/>
  <headerFooter alignWithMargins="0">
    <oddFooter>&amp;C&amp;F</oddFooter>
  </headerFooter>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14:formula1>
            <xm:f>'Ansprechpartner&amp;Vorgehensweisen'!$B$9:$B$58</xm:f>
          </x14:formula1>
          <xm:sqref>B10:B14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tabColor rgb="FF002060"/>
    <pageSetUpPr fitToPage="1"/>
  </sheetPr>
  <dimension ref="A1:H2010"/>
  <sheetViews>
    <sheetView topLeftCell="A4" zoomScale="80" zoomScaleNormal="80" zoomScaleSheetLayoutView="80" workbookViewId="0">
      <selection sqref="A1:H1"/>
    </sheetView>
  </sheetViews>
  <sheetFormatPr baseColWidth="10" defaultRowHeight="12.75"/>
  <cols>
    <col min="8" max="8" width="91.7109375" customWidth="1"/>
  </cols>
  <sheetData>
    <row r="1" spans="1:8" ht="409.5" customHeight="1" thickBot="1">
      <c r="A1" s="635" t="s">
        <v>238</v>
      </c>
      <c r="B1" s="636"/>
      <c r="C1" s="636"/>
      <c r="D1" s="636"/>
      <c r="E1" s="636"/>
      <c r="F1" s="636"/>
      <c r="G1" s="636"/>
      <c r="H1" s="637"/>
    </row>
    <row r="2" spans="1:8" ht="15.75" thickBot="1">
      <c r="A2" s="364"/>
      <c r="B2" s="365"/>
      <c r="C2" s="365"/>
      <c r="D2" s="365"/>
      <c r="E2" s="365"/>
      <c r="F2" s="365"/>
      <c r="G2" s="366"/>
      <c r="H2" s="367"/>
    </row>
    <row r="3" spans="1:8" ht="38.1" customHeight="1" thickBot="1">
      <c r="A3" s="638" t="s">
        <v>102</v>
      </c>
      <c r="B3" s="639"/>
      <c r="C3" s="639"/>
      <c r="D3" s="639"/>
      <c r="E3" s="639"/>
      <c r="F3" s="639"/>
      <c r="G3" s="639"/>
      <c r="H3" s="640"/>
    </row>
    <row r="4" spans="1:8" ht="15.75" thickBot="1">
      <c r="A4" s="364"/>
      <c r="B4" s="368"/>
      <c r="C4" s="368"/>
      <c r="D4" s="368"/>
      <c r="E4" s="368"/>
      <c r="F4" s="368"/>
      <c r="G4" s="366"/>
      <c r="H4" s="367"/>
    </row>
    <row r="5" spans="1:8" ht="38.1" customHeight="1" thickBot="1">
      <c r="A5" s="638" t="s">
        <v>103</v>
      </c>
      <c r="B5" s="639"/>
      <c r="C5" s="639"/>
      <c r="D5" s="639"/>
      <c r="E5" s="639"/>
      <c r="F5" s="639"/>
      <c r="G5" s="639"/>
      <c r="H5" s="640"/>
    </row>
    <row r="6" spans="1:8" ht="15.75" thickBot="1">
      <c r="A6" s="364"/>
      <c r="B6" s="365"/>
      <c r="C6" s="365"/>
      <c r="D6" s="365"/>
      <c r="E6" s="365"/>
      <c r="F6" s="365"/>
      <c r="G6" s="366"/>
      <c r="H6" s="367"/>
    </row>
    <row r="7" spans="1:8" ht="95.25" customHeight="1" thickBot="1">
      <c r="A7" s="641" t="s">
        <v>104</v>
      </c>
      <c r="B7" s="642"/>
      <c r="C7" s="642"/>
      <c r="D7" s="642"/>
      <c r="E7" s="642"/>
      <c r="F7" s="642"/>
      <c r="G7" s="642"/>
      <c r="H7" s="643"/>
    </row>
    <row r="8" spans="1:8" s="412" customFormat="1">
      <c r="A8" s="411" t="s">
        <v>72</v>
      </c>
      <c r="B8" s="411" t="s">
        <v>1</v>
      </c>
    </row>
    <row r="9" spans="1:8" s="412" customFormat="1" ht="14.25">
      <c r="A9" s="500" t="s">
        <v>188</v>
      </c>
      <c r="B9" s="411">
        <v>1</v>
      </c>
    </row>
    <row r="10" spans="1:8" s="412" customFormat="1">
      <c r="A10" s="501" t="s">
        <v>189</v>
      </c>
      <c r="B10" s="411">
        <v>2</v>
      </c>
    </row>
    <row r="11" spans="1:8" s="412" customFormat="1">
      <c r="A11" s="632" t="s">
        <v>190</v>
      </c>
      <c r="B11" s="633"/>
      <c r="C11" s="633"/>
      <c r="D11" s="633"/>
      <c r="E11" s="633"/>
    </row>
    <row r="12" spans="1:8" s="412" customFormat="1">
      <c r="A12" s="632" t="s">
        <v>191</v>
      </c>
      <c r="B12" s="633"/>
      <c r="C12" s="633"/>
      <c r="D12" s="633"/>
      <c r="E12" s="633"/>
    </row>
    <row r="13" spans="1:8" s="412" customFormat="1">
      <c r="A13" s="632" t="s">
        <v>192</v>
      </c>
      <c r="B13" s="633"/>
      <c r="C13" s="633"/>
      <c r="D13" s="633"/>
      <c r="E13" s="633"/>
    </row>
    <row r="14" spans="1:8" s="412" customFormat="1">
      <c r="A14" s="632" t="s">
        <v>193</v>
      </c>
      <c r="B14" s="633"/>
      <c r="C14" s="633"/>
      <c r="D14" s="633"/>
      <c r="E14" s="633"/>
    </row>
    <row r="15" spans="1:8" s="412" customFormat="1">
      <c r="A15" s="632" t="s">
        <v>194</v>
      </c>
      <c r="B15" s="633"/>
      <c r="C15" s="633"/>
      <c r="D15" s="633"/>
      <c r="E15" s="633"/>
    </row>
    <row r="16" spans="1:8" s="412" customFormat="1">
      <c r="A16" s="634" t="s">
        <v>195</v>
      </c>
      <c r="B16" s="633"/>
      <c r="C16" s="633"/>
      <c r="D16" s="633"/>
      <c r="E16" s="633"/>
    </row>
    <row r="17" spans="1:2" s="412" customFormat="1">
      <c r="A17" s="413">
        <v>350</v>
      </c>
      <c r="B17" s="411">
        <v>9</v>
      </c>
    </row>
    <row r="18" spans="1:2" s="412" customFormat="1">
      <c r="A18" s="413">
        <v>400</v>
      </c>
      <c r="B18" s="411">
        <v>10</v>
      </c>
    </row>
    <row r="19" spans="1:2" s="412" customFormat="1">
      <c r="A19" s="413">
        <v>450</v>
      </c>
      <c r="B19" s="411">
        <v>11</v>
      </c>
    </row>
    <row r="20" spans="1:2" s="412" customFormat="1">
      <c r="A20" s="413">
        <v>500</v>
      </c>
      <c r="B20" s="411">
        <v>12</v>
      </c>
    </row>
    <row r="21" spans="1:2" s="412" customFormat="1">
      <c r="A21" s="413">
        <v>550</v>
      </c>
      <c r="B21" s="411">
        <v>13</v>
      </c>
    </row>
    <row r="22" spans="1:2" s="412" customFormat="1">
      <c r="A22" s="413">
        <v>600</v>
      </c>
      <c r="B22" s="411">
        <v>14</v>
      </c>
    </row>
    <row r="23" spans="1:2" s="412" customFormat="1">
      <c r="A23" s="413">
        <v>650</v>
      </c>
      <c r="B23" s="411">
        <v>15</v>
      </c>
    </row>
    <row r="24" spans="1:2" s="412" customFormat="1">
      <c r="A24" s="413">
        <v>700</v>
      </c>
      <c r="B24" s="411">
        <v>16</v>
      </c>
    </row>
    <row r="25" spans="1:2" s="412" customFormat="1">
      <c r="A25" s="413">
        <v>750</v>
      </c>
      <c r="B25" s="411">
        <v>17</v>
      </c>
    </row>
    <row r="26" spans="1:2" s="412" customFormat="1">
      <c r="A26" s="413">
        <v>800</v>
      </c>
      <c r="B26" s="411">
        <v>18</v>
      </c>
    </row>
    <row r="27" spans="1:2" s="412" customFormat="1">
      <c r="A27" s="413">
        <v>850</v>
      </c>
      <c r="B27" s="411">
        <v>19</v>
      </c>
    </row>
    <row r="28" spans="1:2" s="412" customFormat="1">
      <c r="A28" s="413">
        <v>900</v>
      </c>
      <c r="B28" s="411">
        <v>20</v>
      </c>
    </row>
    <row r="29" spans="1:2" s="412" customFormat="1">
      <c r="A29" s="413">
        <v>950</v>
      </c>
      <c r="B29" s="411">
        <v>21</v>
      </c>
    </row>
    <row r="30" spans="1:2" s="412" customFormat="1">
      <c r="A30" s="413">
        <v>1000</v>
      </c>
      <c r="B30" s="411">
        <v>22</v>
      </c>
    </row>
    <row r="31" spans="1:2" s="412" customFormat="1">
      <c r="A31" s="413">
        <v>1050</v>
      </c>
      <c r="B31" s="411">
        <v>23</v>
      </c>
    </row>
    <row r="32" spans="1:2" s="412" customFormat="1">
      <c r="A32" s="413">
        <v>1100</v>
      </c>
      <c r="B32" s="411">
        <v>24</v>
      </c>
    </row>
    <row r="33" spans="1:2" s="412" customFormat="1">
      <c r="A33" s="413">
        <v>1150</v>
      </c>
      <c r="B33" s="411">
        <v>25</v>
      </c>
    </row>
    <row r="34" spans="1:2" s="412" customFormat="1">
      <c r="A34" s="413">
        <v>1200</v>
      </c>
      <c r="B34" s="411">
        <v>26</v>
      </c>
    </row>
    <row r="35" spans="1:2" s="412" customFormat="1">
      <c r="A35" s="413">
        <v>1250</v>
      </c>
      <c r="B35" s="411">
        <v>27</v>
      </c>
    </row>
    <row r="36" spans="1:2" s="412" customFormat="1">
      <c r="A36" s="413">
        <v>1300</v>
      </c>
      <c r="B36" s="411">
        <v>28</v>
      </c>
    </row>
    <row r="37" spans="1:2" s="412" customFormat="1">
      <c r="A37" s="413">
        <v>1350</v>
      </c>
      <c r="B37" s="411">
        <v>29</v>
      </c>
    </row>
    <row r="38" spans="1:2" s="412" customFormat="1">
      <c r="A38" s="413">
        <v>1400</v>
      </c>
      <c r="B38" s="411">
        <v>30</v>
      </c>
    </row>
    <row r="39" spans="1:2" s="412" customFormat="1">
      <c r="A39" s="413">
        <v>1450</v>
      </c>
      <c r="B39" s="411">
        <v>31</v>
      </c>
    </row>
    <row r="40" spans="1:2" s="412" customFormat="1">
      <c r="A40" s="413">
        <v>1500</v>
      </c>
      <c r="B40" s="411">
        <v>32</v>
      </c>
    </row>
    <row r="41" spans="1:2" s="412" customFormat="1">
      <c r="A41" s="413">
        <v>1550</v>
      </c>
      <c r="B41" s="411">
        <v>33</v>
      </c>
    </row>
    <row r="42" spans="1:2" s="412" customFormat="1">
      <c r="A42" s="413">
        <v>1600</v>
      </c>
      <c r="B42" s="411">
        <v>34</v>
      </c>
    </row>
    <row r="43" spans="1:2" s="412" customFormat="1">
      <c r="A43" s="413">
        <v>1650</v>
      </c>
      <c r="B43" s="411">
        <v>35</v>
      </c>
    </row>
    <row r="44" spans="1:2" s="412" customFormat="1">
      <c r="A44" s="413">
        <v>1700</v>
      </c>
      <c r="B44" s="411">
        <v>36</v>
      </c>
    </row>
    <row r="45" spans="1:2" s="412" customFormat="1">
      <c r="A45" s="413">
        <v>1750</v>
      </c>
      <c r="B45" s="411">
        <v>37</v>
      </c>
    </row>
    <row r="46" spans="1:2" s="412" customFormat="1">
      <c r="A46" s="413">
        <v>1800</v>
      </c>
      <c r="B46" s="411">
        <v>38</v>
      </c>
    </row>
    <row r="47" spans="1:2" s="412" customFormat="1">
      <c r="A47" s="413">
        <v>1850</v>
      </c>
      <c r="B47" s="411">
        <v>39</v>
      </c>
    </row>
    <row r="48" spans="1:2" s="412" customFormat="1">
      <c r="A48" s="413">
        <v>1900</v>
      </c>
      <c r="B48" s="411">
        <v>40</v>
      </c>
    </row>
    <row r="49" spans="1:2" s="412" customFormat="1">
      <c r="A49" s="413">
        <v>1950</v>
      </c>
      <c r="B49" s="411">
        <v>41</v>
      </c>
    </row>
    <row r="50" spans="1:2" s="412" customFormat="1">
      <c r="A50" s="413">
        <v>2000</v>
      </c>
      <c r="B50" s="411">
        <v>42</v>
      </c>
    </row>
    <row r="51" spans="1:2" s="412" customFormat="1">
      <c r="A51" s="413">
        <v>2050</v>
      </c>
      <c r="B51" s="411">
        <v>43</v>
      </c>
    </row>
    <row r="52" spans="1:2" s="412" customFormat="1">
      <c r="A52" s="413">
        <v>2100</v>
      </c>
      <c r="B52" s="411">
        <v>44</v>
      </c>
    </row>
    <row r="53" spans="1:2" s="412" customFormat="1">
      <c r="A53" s="413">
        <v>2150</v>
      </c>
      <c r="B53" s="411">
        <v>45</v>
      </c>
    </row>
    <row r="54" spans="1:2" s="412" customFormat="1">
      <c r="A54" s="413">
        <v>2200</v>
      </c>
      <c r="B54" s="411">
        <v>46</v>
      </c>
    </row>
    <row r="55" spans="1:2" s="412" customFormat="1">
      <c r="A55" s="413">
        <v>2250</v>
      </c>
      <c r="B55" s="411">
        <v>47</v>
      </c>
    </row>
    <row r="56" spans="1:2" s="412" customFormat="1">
      <c r="A56" s="413">
        <v>2300</v>
      </c>
      <c r="B56" s="411">
        <v>48</v>
      </c>
    </row>
    <row r="57" spans="1:2" s="412" customFormat="1">
      <c r="A57" s="413">
        <v>2350</v>
      </c>
      <c r="B57" s="411">
        <v>49</v>
      </c>
    </row>
    <row r="58" spans="1:2" s="412" customFormat="1">
      <c r="A58" s="413">
        <v>2400</v>
      </c>
      <c r="B58" s="411">
        <v>50</v>
      </c>
    </row>
    <row r="59" spans="1:2" s="412" customFormat="1">
      <c r="A59" s="413">
        <v>2450</v>
      </c>
      <c r="B59" s="411"/>
    </row>
    <row r="60" spans="1:2" s="412" customFormat="1">
      <c r="A60" s="413">
        <v>2500</v>
      </c>
      <c r="B60" s="411"/>
    </row>
    <row r="61" spans="1:2" s="412" customFormat="1">
      <c r="A61" s="413">
        <v>2550</v>
      </c>
      <c r="B61" s="411"/>
    </row>
    <row r="62" spans="1:2" s="412" customFormat="1">
      <c r="A62" s="413">
        <v>2600</v>
      </c>
      <c r="B62" s="411"/>
    </row>
    <row r="63" spans="1:2" s="412" customFormat="1">
      <c r="A63" s="413">
        <v>2650</v>
      </c>
      <c r="B63" s="411"/>
    </row>
    <row r="64" spans="1:2">
      <c r="A64" s="130">
        <v>2700</v>
      </c>
      <c r="B64" s="131"/>
    </row>
    <row r="65" spans="1:2">
      <c r="A65" s="130">
        <v>2750</v>
      </c>
      <c r="B65" s="131"/>
    </row>
    <row r="66" spans="1:2">
      <c r="A66" s="130">
        <v>2800</v>
      </c>
      <c r="B66" s="131"/>
    </row>
    <row r="67" spans="1:2">
      <c r="A67" s="130">
        <v>2850</v>
      </c>
      <c r="B67" s="131"/>
    </row>
    <row r="68" spans="1:2">
      <c r="A68" s="130">
        <v>2900</v>
      </c>
      <c r="B68" s="131"/>
    </row>
    <row r="69" spans="1:2">
      <c r="A69" s="130">
        <v>2950</v>
      </c>
      <c r="B69" s="131"/>
    </row>
    <row r="70" spans="1:2">
      <c r="A70" s="130">
        <v>3000</v>
      </c>
      <c r="B70" s="131"/>
    </row>
    <row r="71" spans="1:2">
      <c r="A71" s="130">
        <v>3050</v>
      </c>
      <c r="B71" s="131"/>
    </row>
    <row r="72" spans="1:2">
      <c r="A72" s="130">
        <v>3100</v>
      </c>
      <c r="B72" s="131"/>
    </row>
    <row r="73" spans="1:2">
      <c r="A73" s="130">
        <v>3150</v>
      </c>
      <c r="B73" s="131"/>
    </row>
    <row r="74" spans="1:2">
      <c r="A74" s="130">
        <v>3200</v>
      </c>
      <c r="B74" s="131"/>
    </row>
    <row r="75" spans="1:2">
      <c r="A75" s="130">
        <v>3250</v>
      </c>
      <c r="B75" s="131"/>
    </row>
    <row r="76" spans="1:2">
      <c r="A76" s="130">
        <v>3300</v>
      </c>
      <c r="B76" s="131"/>
    </row>
    <row r="77" spans="1:2">
      <c r="A77" s="130">
        <v>3350</v>
      </c>
      <c r="B77" s="131"/>
    </row>
    <row r="78" spans="1:2">
      <c r="A78" s="130">
        <v>3400</v>
      </c>
      <c r="B78" s="131"/>
    </row>
    <row r="79" spans="1:2">
      <c r="A79" s="130">
        <v>3450</v>
      </c>
      <c r="B79" s="131"/>
    </row>
    <row r="80" spans="1:2">
      <c r="A80" s="130">
        <v>3500</v>
      </c>
      <c r="B80" s="131"/>
    </row>
    <row r="81" spans="1:2">
      <c r="A81" s="130">
        <v>3550</v>
      </c>
      <c r="B81" s="131"/>
    </row>
    <row r="82" spans="1:2">
      <c r="A82" s="130">
        <v>3600</v>
      </c>
      <c r="B82" s="131"/>
    </row>
    <row r="83" spans="1:2">
      <c r="A83" s="130">
        <v>3650</v>
      </c>
      <c r="B83" s="131"/>
    </row>
    <row r="84" spans="1:2">
      <c r="A84" s="130">
        <v>3700</v>
      </c>
      <c r="B84" s="131"/>
    </row>
    <row r="85" spans="1:2">
      <c r="A85" s="130">
        <v>3750</v>
      </c>
      <c r="B85" s="131"/>
    </row>
    <row r="86" spans="1:2">
      <c r="A86" s="130">
        <v>3800</v>
      </c>
      <c r="B86" s="131"/>
    </row>
    <row r="87" spans="1:2">
      <c r="A87" s="130">
        <v>3850</v>
      </c>
      <c r="B87" s="131"/>
    </row>
    <row r="88" spans="1:2">
      <c r="A88" s="130">
        <v>3900</v>
      </c>
      <c r="B88" s="131"/>
    </row>
    <row r="89" spans="1:2">
      <c r="A89" s="130">
        <v>3950</v>
      </c>
      <c r="B89" s="131"/>
    </row>
    <row r="90" spans="1:2">
      <c r="A90" s="130">
        <v>4000</v>
      </c>
      <c r="B90" s="131"/>
    </row>
    <row r="91" spans="1:2">
      <c r="A91" s="130">
        <v>4050</v>
      </c>
      <c r="B91" s="131"/>
    </row>
    <row r="92" spans="1:2">
      <c r="A92" s="130">
        <v>4100</v>
      </c>
      <c r="B92" s="131"/>
    </row>
    <row r="93" spans="1:2">
      <c r="A93" s="130">
        <v>4150</v>
      </c>
      <c r="B93" s="131"/>
    </row>
    <row r="94" spans="1:2">
      <c r="A94" s="130">
        <v>4200</v>
      </c>
      <c r="B94" s="131"/>
    </row>
    <row r="95" spans="1:2">
      <c r="A95" s="130">
        <v>4250</v>
      </c>
      <c r="B95" s="131"/>
    </row>
    <row r="96" spans="1:2">
      <c r="A96" s="130">
        <v>4300</v>
      </c>
      <c r="B96" s="131"/>
    </row>
    <row r="97" spans="1:2">
      <c r="A97" s="130">
        <v>4350</v>
      </c>
      <c r="B97" s="131"/>
    </row>
    <row r="98" spans="1:2">
      <c r="A98" s="130">
        <v>4400</v>
      </c>
      <c r="B98" s="131"/>
    </row>
    <row r="99" spans="1:2">
      <c r="A99" s="130">
        <v>4450</v>
      </c>
      <c r="B99" s="131"/>
    </row>
    <row r="100" spans="1:2">
      <c r="A100" s="130">
        <v>4500</v>
      </c>
      <c r="B100" s="131"/>
    </row>
    <row r="101" spans="1:2">
      <c r="A101" s="130">
        <v>4550</v>
      </c>
      <c r="B101" s="131"/>
    </row>
    <row r="102" spans="1:2">
      <c r="A102" s="130">
        <v>4600</v>
      </c>
      <c r="B102" s="131"/>
    </row>
    <row r="103" spans="1:2">
      <c r="A103" s="130">
        <v>4650</v>
      </c>
      <c r="B103" s="131"/>
    </row>
    <row r="104" spans="1:2">
      <c r="A104" s="130">
        <v>4700</v>
      </c>
      <c r="B104" s="131"/>
    </row>
    <row r="105" spans="1:2">
      <c r="A105" s="130">
        <v>4750</v>
      </c>
      <c r="B105" s="131"/>
    </row>
    <row r="106" spans="1:2">
      <c r="A106" s="130">
        <v>4800</v>
      </c>
      <c r="B106" s="131"/>
    </row>
    <row r="107" spans="1:2">
      <c r="A107" s="130">
        <v>4850</v>
      </c>
      <c r="B107" s="131"/>
    </row>
    <row r="108" spans="1:2">
      <c r="A108" s="130">
        <v>4900</v>
      </c>
      <c r="B108" s="131"/>
    </row>
    <row r="109" spans="1:2">
      <c r="A109" s="130">
        <v>4950</v>
      </c>
      <c r="B109" s="131"/>
    </row>
    <row r="110" spans="1:2">
      <c r="A110" s="130">
        <v>5000</v>
      </c>
      <c r="B110" s="131"/>
    </row>
    <row r="111" spans="1:2">
      <c r="A111" s="130">
        <v>5050</v>
      </c>
      <c r="B111" s="131"/>
    </row>
    <row r="112" spans="1:2">
      <c r="A112" s="130">
        <v>5100</v>
      </c>
      <c r="B112" s="131"/>
    </row>
    <row r="113" spans="1:2">
      <c r="A113" s="130">
        <v>5150</v>
      </c>
      <c r="B113" s="131"/>
    </row>
    <row r="114" spans="1:2">
      <c r="A114" s="130">
        <v>5200</v>
      </c>
      <c r="B114" s="131"/>
    </row>
    <row r="115" spans="1:2">
      <c r="A115" s="130">
        <v>5250</v>
      </c>
      <c r="B115" s="131"/>
    </row>
    <row r="116" spans="1:2">
      <c r="A116" s="130">
        <v>5300</v>
      </c>
      <c r="B116" s="131"/>
    </row>
    <row r="117" spans="1:2">
      <c r="A117" s="130">
        <v>5350</v>
      </c>
      <c r="B117" s="131"/>
    </row>
    <row r="118" spans="1:2">
      <c r="A118" s="130">
        <v>5400</v>
      </c>
      <c r="B118" s="131"/>
    </row>
    <row r="119" spans="1:2">
      <c r="A119" s="130">
        <v>5450</v>
      </c>
      <c r="B119" s="131"/>
    </row>
    <row r="120" spans="1:2">
      <c r="A120" s="130">
        <v>5500</v>
      </c>
      <c r="B120" s="131"/>
    </row>
    <row r="121" spans="1:2">
      <c r="A121" s="130">
        <v>5550</v>
      </c>
      <c r="B121" s="131"/>
    </row>
    <row r="122" spans="1:2">
      <c r="A122" s="130">
        <v>5600</v>
      </c>
      <c r="B122" s="131"/>
    </row>
    <row r="123" spans="1:2">
      <c r="A123" s="130">
        <v>5650</v>
      </c>
      <c r="B123" s="131"/>
    </row>
    <row r="124" spans="1:2">
      <c r="A124" s="130">
        <v>5700</v>
      </c>
      <c r="B124" s="131"/>
    </row>
    <row r="125" spans="1:2">
      <c r="A125" s="130">
        <v>5750</v>
      </c>
      <c r="B125" s="131"/>
    </row>
    <row r="126" spans="1:2">
      <c r="A126" s="130">
        <v>5800</v>
      </c>
      <c r="B126" s="131"/>
    </row>
    <row r="127" spans="1:2">
      <c r="A127" s="130">
        <v>5850</v>
      </c>
      <c r="B127" s="131"/>
    </row>
    <row r="128" spans="1:2">
      <c r="A128" s="130">
        <v>5900</v>
      </c>
      <c r="B128" s="131"/>
    </row>
    <row r="129" spans="1:2">
      <c r="A129" s="130">
        <v>5950</v>
      </c>
      <c r="B129" s="131"/>
    </row>
    <row r="130" spans="1:2">
      <c r="A130" s="130">
        <v>6000</v>
      </c>
      <c r="B130" s="131"/>
    </row>
    <row r="131" spans="1:2">
      <c r="A131" s="130">
        <v>6050</v>
      </c>
      <c r="B131" s="131"/>
    </row>
    <row r="132" spans="1:2">
      <c r="A132" s="130">
        <v>6100</v>
      </c>
      <c r="B132" s="131"/>
    </row>
    <row r="133" spans="1:2">
      <c r="A133" s="130">
        <v>6150</v>
      </c>
      <c r="B133" s="131"/>
    </row>
    <row r="134" spans="1:2">
      <c r="A134" s="130">
        <v>6200</v>
      </c>
      <c r="B134" s="131"/>
    </row>
    <row r="135" spans="1:2">
      <c r="A135" s="130">
        <v>6250</v>
      </c>
      <c r="B135" s="131"/>
    </row>
    <row r="136" spans="1:2">
      <c r="A136" s="130">
        <v>6300</v>
      </c>
      <c r="B136" s="131"/>
    </row>
    <row r="137" spans="1:2">
      <c r="A137" s="130">
        <v>6350</v>
      </c>
      <c r="B137" s="131"/>
    </row>
    <row r="138" spans="1:2">
      <c r="A138" s="130">
        <v>6400</v>
      </c>
      <c r="B138" s="131"/>
    </row>
    <row r="139" spans="1:2">
      <c r="A139" s="130">
        <v>6450</v>
      </c>
      <c r="B139" s="131"/>
    </row>
    <row r="140" spans="1:2">
      <c r="A140" s="130">
        <v>6500</v>
      </c>
      <c r="B140" s="131"/>
    </row>
    <row r="141" spans="1:2">
      <c r="A141" s="130">
        <v>6550</v>
      </c>
      <c r="B141" s="131"/>
    </row>
    <row r="142" spans="1:2">
      <c r="A142" s="130">
        <v>6600</v>
      </c>
      <c r="B142" s="131"/>
    </row>
    <row r="143" spans="1:2">
      <c r="A143" s="130">
        <v>6650</v>
      </c>
      <c r="B143" s="131"/>
    </row>
    <row r="144" spans="1:2">
      <c r="A144" s="130">
        <v>6700</v>
      </c>
      <c r="B144" s="131"/>
    </row>
    <row r="145" spans="1:2">
      <c r="A145" s="130">
        <v>6750</v>
      </c>
      <c r="B145" s="131"/>
    </row>
    <row r="146" spans="1:2">
      <c r="A146" s="130">
        <v>6800</v>
      </c>
      <c r="B146" s="131"/>
    </row>
    <row r="147" spans="1:2">
      <c r="A147" s="130">
        <v>6850</v>
      </c>
      <c r="B147" s="131"/>
    </row>
    <row r="148" spans="1:2">
      <c r="A148" s="130">
        <v>6900</v>
      </c>
      <c r="B148" s="131"/>
    </row>
    <row r="149" spans="1:2">
      <c r="A149" s="130">
        <v>6950</v>
      </c>
      <c r="B149" s="131"/>
    </row>
    <row r="150" spans="1:2">
      <c r="A150" s="130">
        <v>7000</v>
      </c>
      <c r="B150" s="131"/>
    </row>
    <row r="151" spans="1:2">
      <c r="A151" s="130">
        <v>7050</v>
      </c>
      <c r="B151" s="131"/>
    </row>
    <row r="152" spans="1:2">
      <c r="A152" s="130">
        <v>7100</v>
      </c>
      <c r="B152" s="131"/>
    </row>
    <row r="153" spans="1:2">
      <c r="A153" s="130">
        <v>7150</v>
      </c>
      <c r="B153" s="131"/>
    </row>
    <row r="154" spans="1:2">
      <c r="A154" s="130">
        <v>7200</v>
      </c>
      <c r="B154" s="131"/>
    </row>
    <row r="155" spans="1:2">
      <c r="A155" s="130">
        <v>7250</v>
      </c>
      <c r="B155" s="131"/>
    </row>
    <row r="156" spans="1:2">
      <c r="A156" s="130">
        <v>7300</v>
      </c>
      <c r="B156" s="131"/>
    </row>
    <row r="157" spans="1:2">
      <c r="A157" s="130">
        <v>7350</v>
      </c>
      <c r="B157" s="131"/>
    </row>
    <row r="158" spans="1:2">
      <c r="A158" s="130">
        <v>7400</v>
      </c>
      <c r="B158" s="131"/>
    </row>
    <row r="159" spans="1:2">
      <c r="A159" s="130">
        <v>7450</v>
      </c>
      <c r="B159" s="131"/>
    </row>
    <row r="160" spans="1:2">
      <c r="A160" s="130">
        <v>7500</v>
      </c>
      <c r="B160" s="131"/>
    </row>
    <row r="161" spans="1:2">
      <c r="A161" s="130">
        <v>7550</v>
      </c>
      <c r="B161" s="131"/>
    </row>
    <row r="162" spans="1:2">
      <c r="A162" s="130">
        <v>7600</v>
      </c>
      <c r="B162" s="131"/>
    </row>
    <row r="163" spans="1:2">
      <c r="A163" s="130">
        <v>7650</v>
      </c>
      <c r="B163" s="131"/>
    </row>
    <row r="164" spans="1:2">
      <c r="A164" s="130">
        <v>7700</v>
      </c>
      <c r="B164" s="131"/>
    </row>
    <row r="165" spans="1:2">
      <c r="A165" s="130">
        <v>7750</v>
      </c>
      <c r="B165" s="131"/>
    </row>
    <row r="166" spans="1:2">
      <c r="A166" s="130">
        <v>7800</v>
      </c>
      <c r="B166" s="131"/>
    </row>
    <row r="167" spans="1:2">
      <c r="A167" s="130">
        <v>7850</v>
      </c>
      <c r="B167" s="131"/>
    </row>
    <row r="168" spans="1:2">
      <c r="A168" s="130">
        <v>7900</v>
      </c>
      <c r="B168" s="131"/>
    </row>
    <row r="169" spans="1:2">
      <c r="A169" s="130">
        <v>7950</v>
      </c>
      <c r="B169" s="131"/>
    </row>
    <row r="170" spans="1:2">
      <c r="A170" s="130">
        <v>8000</v>
      </c>
      <c r="B170" s="131"/>
    </row>
    <row r="171" spans="1:2">
      <c r="A171" s="130">
        <v>8050</v>
      </c>
      <c r="B171" s="131"/>
    </row>
    <row r="172" spans="1:2">
      <c r="A172" s="130">
        <v>8100</v>
      </c>
      <c r="B172" s="131"/>
    </row>
    <row r="173" spans="1:2">
      <c r="A173" s="130">
        <v>8150</v>
      </c>
      <c r="B173" s="131"/>
    </row>
    <row r="174" spans="1:2">
      <c r="A174" s="130">
        <v>8200</v>
      </c>
      <c r="B174" s="131"/>
    </row>
    <row r="175" spans="1:2">
      <c r="A175" s="130">
        <v>8250</v>
      </c>
      <c r="B175" s="131"/>
    </row>
    <row r="176" spans="1:2">
      <c r="A176" s="130">
        <v>8300</v>
      </c>
      <c r="B176" s="131"/>
    </row>
    <row r="177" spans="1:2">
      <c r="A177" s="130">
        <v>8350</v>
      </c>
      <c r="B177" s="131"/>
    </row>
    <row r="178" spans="1:2">
      <c r="A178" s="130">
        <v>8400</v>
      </c>
      <c r="B178" s="131"/>
    </row>
    <row r="179" spans="1:2">
      <c r="A179" s="130">
        <v>8450</v>
      </c>
      <c r="B179" s="131"/>
    </row>
    <row r="180" spans="1:2">
      <c r="A180" s="130">
        <v>8500</v>
      </c>
      <c r="B180" s="131"/>
    </row>
    <row r="181" spans="1:2">
      <c r="A181" s="130">
        <v>8550</v>
      </c>
      <c r="B181" s="131"/>
    </row>
    <row r="182" spans="1:2">
      <c r="A182" s="130">
        <v>8600</v>
      </c>
      <c r="B182" s="131"/>
    </row>
    <row r="183" spans="1:2">
      <c r="A183" s="130">
        <v>8650</v>
      </c>
      <c r="B183" s="131"/>
    </row>
    <row r="184" spans="1:2">
      <c r="A184" s="130">
        <v>8700</v>
      </c>
      <c r="B184" s="131"/>
    </row>
    <row r="185" spans="1:2">
      <c r="A185" s="130">
        <v>8750</v>
      </c>
      <c r="B185" s="131"/>
    </row>
    <row r="186" spans="1:2">
      <c r="A186" s="130">
        <v>8800</v>
      </c>
      <c r="B186" s="131"/>
    </row>
    <row r="187" spans="1:2">
      <c r="A187" s="130">
        <v>8850</v>
      </c>
      <c r="B187" s="131"/>
    </row>
    <row r="188" spans="1:2">
      <c r="A188" s="130">
        <v>8900</v>
      </c>
      <c r="B188" s="131"/>
    </row>
    <row r="189" spans="1:2">
      <c r="A189" s="130">
        <v>8950</v>
      </c>
      <c r="B189" s="131"/>
    </row>
    <row r="190" spans="1:2">
      <c r="A190" s="130">
        <v>9000</v>
      </c>
      <c r="B190" s="131"/>
    </row>
    <row r="191" spans="1:2">
      <c r="A191" s="130">
        <v>9050</v>
      </c>
      <c r="B191" s="131"/>
    </row>
    <row r="192" spans="1:2">
      <c r="A192" s="130">
        <v>9100</v>
      </c>
      <c r="B192" s="131"/>
    </row>
    <row r="193" spans="1:2">
      <c r="A193" s="130">
        <v>9150</v>
      </c>
      <c r="B193" s="131"/>
    </row>
    <row r="194" spans="1:2">
      <c r="A194" s="130">
        <v>9200</v>
      </c>
      <c r="B194" s="131"/>
    </row>
    <row r="195" spans="1:2">
      <c r="A195" s="130">
        <v>9250</v>
      </c>
      <c r="B195" s="131"/>
    </row>
    <row r="196" spans="1:2">
      <c r="A196" s="130">
        <v>9300</v>
      </c>
      <c r="B196" s="131"/>
    </row>
    <row r="197" spans="1:2">
      <c r="A197" s="130">
        <v>9350</v>
      </c>
      <c r="B197" s="131"/>
    </row>
    <row r="198" spans="1:2">
      <c r="A198" s="130">
        <v>9400</v>
      </c>
      <c r="B198" s="131"/>
    </row>
    <row r="199" spans="1:2">
      <c r="A199" s="130">
        <v>9450</v>
      </c>
      <c r="B199" s="131"/>
    </row>
    <row r="200" spans="1:2">
      <c r="A200" s="130">
        <v>9500</v>
      </c>
      <c r="B200" s="131"/>
    </row>
    <row r="201" spans="1:2">
      <c r="A201" s="130">
        <v>9550</v>
      </c>
      <c r="B201" s="131"/>
    </row>
    <row r="202" spans="1:2">
      <c r="A202" s="130">
        <v>9600</v>
      </c>
      <c r="B202" s="131"/>
    </row>
    <row r="203" spans="1:2">
      <c r="A203" s="130">
        <v>9650</v>
      </c>
      <c r="B203" s="131"/>
    </row>
    <row r="204" spans="1:2">
      <c r="A204" s="130">
        <v>9700</v>
      </c>
      <c r="B204" s="131"/>
    </row>
    <row r="205" spans="1:2">
      <c r="A205" s="130">
        <v>9750</v>
      </c>
      <c r="B205" s="131"/>
    </row>
    <row r="206" spans="1:2">
      <c r="A206" s="130">
        <v>9800</v>
      </c>
      <c r="B206" s="131"/>
    </row>
    <row r="207" spans="1:2">
      <c r="A207" s="130">
        <v>9850</v>
      </c>
      <c r="B207" s="131"/>
    </row>
    <row r="208" spans="1:2">
      <c r="A208" s="130">
        <v>9900</v>
      </c>
      <c r="B208" s="131"/>
    </row>
    <row r="209" spans="1:2">
      <c r="A209" s="130">
        <v>9950</v>
      </c>
      <c r="B209" s="131"/>
    </row>
    <row r="210" spans="1:2">
      <c r="A210" s="130">
        <v>10000</v>
      </c>
      <c r="B210" s="131"/>
    </row>
    <row r="211" spans="1:2">
      <c r="A211" s="130">
        <v>10050</v>
      </c>
      <c r="B211" s="131"/>
    </row>
    <row r="212" spans="1:2">
      <c r="A212" s="130">
        <v>10100</v>
      </c>
      <c r="B212" s="131"/>
    </row>
    <row r="213" spans="1:2">
      <c r="A213" s="130">
        <v>10150</v>
      </c>
      <c r="B213" s="131"/>
    </row>
    <row r="214" spans="1:2">
      <c r="A214" s="130">
        <v>10200</v>
      </c>
      <c r="B214" s="131"/>
    </row>
    <row r="215" spans="1:2">
      <c r="A215" s="130">
        <v>10250</v>
      </c>
      <c r="B215" s="131"/>
    </row>
    <row r="216" spans="1:2">
      <c r="A216" s="130">
        <v>10300</v>
      </c>
      <c r="B216" s="131"/>
    </row>
    <row r="217" spans="1:2">
      <c r="A217" s="130">
        <v>10350</v>
      </c>
      <c r="B217" s="131"/>
    </row>
    <row r="218" spans="1:2">
      <c r="A218" s="130">
        <v>10400</v>
      </c>
      <c r="B218" s="131"/>
    </row>
    <row r="219" spans="1:2">
      <c r="A219" s="130">
        <v>10450</v>
      </c>
      <c r="B219" s="131"/>
    </row>
    <row r="220" spans="1:2">
      <c r="A220" s="130">
        <v>10500</v>
      </c>
      <c r="B220" s="131"/>
    </row>
    <row r="221" spans="1:2">
      <c r="A221" s="130">
        <v>10550</v>
      </c>
      <c r="B221" s="131"/>
    </row>
    <row r="222" spans="1:2">
      <c r="A222" s="130">
        <v>10600</v>
      </c>
      <c r="B222" s="131"/>
    </row>
    <row r="223" spans="1:2">
      <c r="A223" s="130">
        <v>10650</v>
      </c>
      <c r="B223" s="131"/>
    </row>
    <row r="224" spans="1:2">
      <c r="A224" s="130">
        <v>10700</v>
      </c>
      <c r="B224" s="131"/>
    </row>
    <row r="225" spans="1:2">
      <c r="A225" s="130">
        <v>10750</v>
      </c>
      <c r="B225" s="131"/>
    </row>
    <row r="226" spans="1:2">
      <c r="A226" s="130">
        <v>10800</v>
      </c>
      <c r="B226" s="131"/>
    </row>
    <row r="227" spans="1:2">
      <c r="A227" s="130">
        <v>10850</v>
      </c>
      <c r="B227" s="131"/>
    </row>
    <row r="228" spans="1:2">
      <c r="A228" s="130">
        <v>10900</v>
      </c>
      <c r="B228" s="131"/>
    </row>
    <row r="229" spans="1:2">
      <c r="A229" s="130">
        <v>10950</v>
      </c>
      <c r="B229" s="131"/>
    </row>
    <row r="230" spans="1:2">
      <c r="A230" s="130">
        <v>11000</v>
      </c>
      <c r="B230" s="131"/>
    </row>
    <row r="231" spans="1:2">
      <c r="A231" s="130">
        <v>11050</v>
      </c>
      <c r="B231" s="131"/>
    </row>
    <row r="232" spans="1:2">
      <c r="A232" s="130">
        <v>11100</v>
      </c>
      <c r="B232" s="131"/>
    </row>
    <row r="233" spans="1:2">
      <c r="A233" s="130">
        <v>11150</v>
      </c>
      <c r="B233" s="131"/>
    </row>
    <row r="234" spans="1:2">
      <c r="A234" s="130">
        <v>11200</v>
      </c>
      <c r="B234" s="131"/>
    </row>
    <row r="235" spans="1:2">
      <c r="A235" s="130">
        <v>11250</v>
      </c>
      <c r="B235" s="131"/>
    </row>
    <row r="236" spans="1:2">
      <c r="A236" s="130">
        <v>11300</v>
      </c>
      <c r="B236" s="131"/>
    </row>
    <row r="237" spans="1:2">
      <c r="A237" s="130">
        <v>11350</v>
      </c>
      <c r="B237" s="131"/>
    </row>
    <row r="238" spans="1:2">
      <c r="A238" s="130">
        <v>11400</v>
      </c>
      <c r="B238" s="131"/>
    </row>
    <row r="239" spans="1:2">
      <c r="A239" s="130">
        <v>11450</v>
      </c>
      <c r="B239" s="131"/>
    </row>
    <row r="240" spans="1:2">
      <c r="A240" s="130">
        <v>11500</v>
      </c>
      <c r="B240" s="131"/>
    </row>
    <row r="241" spans="1:2">
      <c r="A241" s="130">
        <v>11550</v>
      </c>
      <c r="B241" s="131"/>
    </row>
    <row r="242" spans="1:2">
      <c r="A242" s="130">
        <v>11600</v>
      </c>
      <c r="B242" s="131"/>
    </row>
    <row r="243" spans="1:2">
      <c r="A243" s="130">
        <v>11650</v>
      </c>
      <c r="B243" s="131"/>
    </row>
    <row r="244" spans="1:2">
      <c r="A244" s="130">
        <v>11700</v>
      </c>
      <c r="B244" s="131"/>
    </row>
    <row r="245" spans="1:2">
      <c r="A245" s="130">
        <v>11750</v>
      </c>
      <c r="B245" s="131"/>
    </row>
    <row r="246" spans="1:2">
      <c r="A246" s="130">
        <v>11800</v>
      </c>
      <c r="B246" s="131"/>
    </row>
    <row r="247" spans="1:2">
      <c r="A247" s="130">
        <v>11850</v>
      </c>
      <c r="B247" s="131"/>
    </row>
    <row r="248" spans="1:2">
      <c r="A248" s="130">
        <v>11900</v>
      </c>
      <c r="B248" s="131"/>
    </row>
    <row r="249" spans="1:2">
      <c r="A249" s="130">
        <v>11950</v>
      </c>
      <c r="B249" s="131"/>
    </row>
    <row r="250" spans="1:2">
      <c r="A250" s="130">
        <v>12000</v>
      </c>
      <c r="B250" s="131"/>
    </row>
    <row r="251" spans="1:2">
      <c r="A251" s="130">
        <v>12050</v>
      </c>
      <c r="B251" s="131"/>
    </row>
    <row r="252" spans="1:2">
      <c r="A252" s="130">
        <v>12100</v>
      </c>
      <c r="B252" s="131"/>
    </row>
    <row r="253" spans="1:2">
      <c r="A253" s="130">
        <v>12150</v>
      </c>
      <c r="B253" s="131"/>
    </row>
    <row r="254" spans="1:2">
      <c r="A254" s="130">
        <v>12200</v>
      </c>
      <c r="B254" s="131"/>
    </row>
    <row r="255" spans="1:2">
      <c r="A255" s="130">
        <v>12250</v>
      </c>
      <c r="B255" s="131"/>
    </row>
    <row r="256" spans="1:2">
      <c r="A256" s="130">
        <v>12300</v>
      </c>
      <c r="B256" s="131"/>
    </row>
    <row r="257" spans="1:2">
      <c r="A257" s="130">
        <v>12350</v>
      </c>
      <c r="B257" s="131"/>
    </row>
    <row r="258" spans="1:2">
      <c r="A258" s="130">
        <v>12400</v>
      </c>
      <c r="B258" s="131"/>
    </row>
    <row r="259" spans="1:2">
      <c r="A259" s="130">
        <v>12450</v>
      </c>
      <c r="B259" s="131"/>
    </row>
    <row r="260" spans="1:2">
      <c r="A260" s="130">
        <v>12500</v>
      </c>
      <c r="B260" s="131"/>
    </row>
    <row r="261" spans="1:2">
      <c r="A261" s="130">
        <v>12550</v>
      </c>
      <c r="B261" s="131"/>
    </row>
    <row r="262" spans="1:2">
      <c r="A262" s="130">
        <v>12600</v>
      </c>
      <c r="B262" s="131"/>
    </row>
    <row r="263" spans="1:2">
      <c r="A263" s="130">
        <v>12650</v>
      </c>
      <c r="B263" s="131"/>
    </row>
    <row r="264" spans="1:2">
      <c r="A264" s="130">
        <v>12700</v>
      </c>
      <c r="B264" s="131"/>
    </row>
    <row r="265" spans="1:2">
      <c r="A265" s="130">
        <v>12750</v>
      </c>
      <c r="B265" s="131"/>
    </row>
    <row r="266" spans="1:2">
      <c r="A266" s="130">
        <v>12800</v>
      </c>
      <c r="B266" s="131"/>
    </row>
    <row r="267" spans="1:2">
      <c r="A267" s="130">
        <v>12850</v>
      </c>
      <c r="B267" s="131"/>
    </row>
    <row r="268" spans="1:2">
      <c r="A268" s="130">
        <v>12900</v>
      </c>
      <c r="B268" s="131"/>
    </row>
    <row r="269" spans="1:2">
      <c r="A269" s="130">
        <v>12950</v>
      </c>
      <c r="B269" s="131"/>
    </row>
    <row r="270" spans="1:2">
      <c r="A270" s="130">
        <v>13000</v>
      </c>
      <c r="B270" s="131"/>
    </row>
    <row r="271" spans="1:2">
      <c r="A271" s="130">
        <v>13050</v>
      </c>
      <c r="B271" s="131"/>
    </row>
    <row r="272" spans="1:2">
      <c r="A272" s="130">
        <v>13100</v>
      </c>
      <c r="B272" s="131"/>
    </row>
    <row r="273" spans="1:2">
      <c r="A273" s="130">
        <v>13150</v>
      </c>
      <c r="B273" s="131"/>
    </row>
    <row r="274" spans="1:2">
      <c r="A274" s="130">
        <v>13200</v>
      </c>
      <c r="B274" s="131"/>
    </row>
    <row r="275" spans="1:2">
      <c r="A275" s="130">
        <v>13250</v>
      </c>
      <c r="B275" s="131"/>
    </row>
    <row r="276" spans="1:2">
      <c r="A276" s="130">
        <v>13300</v>
      </c>
      <c r="B276" s="131"/>
    </row>
    <row r="277" spans="1:2">
      <c r="A277" s="130">
        <v>13350</v>
      </c>
      <c r="B277" s="131"/>
    </row>
    <row r="278" spans="1:2">
      <c r="A278" s="130">
        <v>13400</v>
      </c>
      <c r="B278" s="131"/>
    </row>
    <row r="279" spans="1:2">
      <c r="A279" s="130">
        <v>13450</v>
      </c>
      <c r="B279" s="131"/>
    </row>
    <row r="280" spans="1:2">
      <c r="A280" s="130">
        <v>13500</v>
      </c>
      <c r="B280" s="131"/>
    </row>
    <row r="281" spans="1:2">
      <c r="A281" s="130">
        <v>13550</v>
      </c>
      <c r="B281" s="131"/>
    </row>
    <row r="282" spans="1:2">
      <c r="A282" s="130">
        <v>13600</v>
      </c>
      <c r="B282" s="131"/>
    </row>
    <row r="283" spans="1:2">
      <c r="A283" s="130">
        <v>13650</v>
      </c>
      <c r="B283" s="131"/>
    </row>
    <row r="284" spans="1:2">
      <c r="A284" s="130">
        <v>13700</v>
      </c>
      <c r="B284" s="131"/>
    </row>
    <row r="285" spans="1:2">
      <c r="A285" s="130">
        <v>13750</v>
      </c>
      <c r="B285" s="131"/>
    </row>
    <row r="286" spans="1:2">
      <c r="A286" s="130">
        <v>13800</v>
      </c>
      <c r="B286" s="131"/>
    </row>
    <row r="287" spans="1:2">
      <c r="A287" s="130">
        <v>13850</v>
      </c>
      <c r="B287" s="131"/>
    </row>
    <row r="288" spans="1:2">
      <c r="A288" s="130">
        <v>13900</v>
      </c>
      <c r="B288" s="131"/>
    </row>
    <row r="289" spans="1:2">
      <c r="A289" s="130">
        <v>13950</v>
      </c>
      <c r="B289" s="131"/>
    </row>
    <row r="290" spans="1:2">
      <c r="A290" s="130">
        <v>14000</v>
      </c>
      <c r="B290" s="131"/>
    </row>
    <row r="291" spans="1:2">
      <c r="A291" s="130">
        <v>14050</v>
      </c>
      <c r="B291" s="131"/>
    </row>
    <row r="292" spans="1:2">
      <c r="A292" s="130">
        <v>14100</v>
      </c>
      <c r="B292" s="131"/>
    </row>
    <row r="293" spans="1:2">
      <c r="A293" s="130">
        <v>14150</v>
      </c>
      <c r="B293" s="131"/>
    </row>
    <row r="294" spans="1:2">
      <c r="A294" s="130">
        <v>14200</v>
      </c>
      <c r="B294" s="131"/>
    </row>
    <row r="295" spans="1:2">
      <c r="A295" s="130">
        <v>14250</v>
      </c>
      <c r="B295" s="131"/>
    </row>
    <row r="296" spans="1:2">
      <c r="A296" s="130">
        <v>14300</v>
      </c>
      <c r="B296" s="131"/>
    </row>
    <row r="297" spans="1:2">
      <c r="A297" s="130">
        <v>14350</v>
      </c>
      <c r="B297" s="131"/>
    </row>
    <row r="298" spans="1:2">
      <c r="A298" s="130">
        <v>14400</v>
      </c>
      <c r="B298" s="131"/>
    </row>
    <row r="299" spans="1:2">
      <c r="A299" s="130">
        <v>14450</v>
      </c>
      <c r="B299" s="131"/>
    </row>
    <row r="300" spans="1:2">
      <c r="A300" s="130">
        <v>14500</v>
      </c>
      <c r="B300" s="131"/>
    </row>
    <row r="301" spans="1:2">
      <c r="A301" s="130">
        <v>14550</v>
      </c>
      <c r="B301" s="131"/>
    </row>
    <row r="302" spans="1:2">
      <c r="A302" s="130">
        <v>14600</v>
      </c>
      <c r="B302" s="131"/>
    </row>
    <row r="303" spans="1:2">
      <c r="A303" s="130">
        <v>14650</v>
      </c>
      <c r="B303" s="131"/>
    </row>
    <row r="304" spans="1:2">
      <c r="A304" s="130">
        <v>14700</v>
      </c>
      <c r="B304" s="131"/>
    </row>
    <row r="305" spans="1:2">
      <c r="A305" s="130">
        <v>14750</v>
      </c>
      <c r="B305" s="131"/>
    </row>
    <row r="306" spans="1:2">
      <c r="A306" s="130">
        <v>14800</v>
      </c>
      <c r="B306" s="131"/>
    </row>
    <row r="307" spans="1:2">
      <c r="A307" s="130">
        <v>14850</v>
      </c>
      <c r="B307" s="131"/>
    </row>
    <row r="308" spans="1:2">
      <c r="A308" s="130">
        <v>14900</v>
      </c>
      <c r="B308" s="131"/>
    </row>
    <row r="309" spans="1:2">
      <c r="A309" s="130">
        <v>14950</v>
      </c>
      <c r="B309" s="131"/>
    </row>
    <row r="310" spans="1:2">
      <c r="A310" s="130">
        <v>15000</v>
      </c>
      <c r="B310" s="131"/>
    </row>
    <row r="311" spans="1:2">
      <c r="A311" s="130">
        <v>15050</v>
      </c>
      <c r="B311" s="131"/>
    </row>
    <row r="312" spans="1:2">
      <c r="A312" s="130">
        <v>15100</v>
      </c>
      <c r="B312" s="131"/>
    </row>
    <row r="313" spans="1:2">
      <c r="A313" s="130">
        <v>15150</v>
      </c>
      <c r="B313" s="131"/>
    </row>
    <row r="314" spans="1:2">
      <c r="A314" s="130">
        <v>15200</v>
      </c>
      <c r="B314" s="131"/>
    </row>
    <row r="315" spans="1:2">
      <c r="A315" s="130">
        <v>15250</v>
      </c>
      <c r="B315" s="131"/>
    </row>
    <row r="316" spans="1:2">
      <c r="A316" s="130">
        <v>15300</v>
      </c>
      <c r="B316" s="131"/>
    </row>
    <row r="317" spans="1:2">
      <c r="A317" s="130">
        <v>15350</v>
      </c>
      <c r="B317" s="131"/>
    </row>
    <row r="318" spans="1:2">
      <c r="A318" s="130">
        <v>15400</v>
      </c>
      <c r="B318" s="131"/>
    </row>
    <row r="319" spans="1:2">
      <c r="A319" s="130">
        <v>15450</v>
      </c>
      <c r="B319" s="131"/>
    </row>
    <row r="320" spans="1:2">
      <c r="A320" s="130">
        <v>15500</v>
      </c>
      <c r="B320" s="131"/>
    </row>
    <row r="321" spans="1:2">
      <c r="A321" s="130">
        <v>15550</v>
      </c>
      <c r="B321" s="131"/>
    </row>
    <row r="322" spans="1:2">
      <c r="A322" s="130">
        <v>15600</v>
      </c>
      <c r="B322" s="131"/>
    </row>
    <row r="323" spans="1:2">
      <c r="A323" s="130">
        <v>15650</v>
      </c>
      <c r="B323" s="131"/>
    </row>
    <row r="324" spans="1:2">
      <c r="A324" s="130">
        <v>15700</v>
      </c>
      <c r="B324" s="131"/>
    </row>
    <row r="325" spans="1:2">
      <c r="A325" s="130">
        <v>15750</v>
      </c>
      <c r="B325" s="131"/>
    </row>
    <row r="326" spans="1:2">
      <c r="A326" s="130">
        <v>15800</v>
      </c>
      <c r="B326" s="131"/>
    </row>
    <row r="327" spans="1:2">
      <c r="A327" s="130">
        <v>15850</v>
      </c>
      <c r="B327" s="131"/>
    </row>
    <row r="328" spans="1:2">
      <c r="A328" s="130">
        <v>15900</v>
      </c>
      <c r="B328" s="131"/>
    </row>
    <row r="329" spans="1:2">
      <c r="A329" s="130">
        <v>15950</v>
      </c>
      <c r="B329" s="131"/>
    </row>
    <row r="330" spans="1:2">
      <c r="A330" s="130">
        <v>16000</v>
      </c>
      <c r="B330" s="131"/>
    </row>
    <row r="331" spans="1:2">
      <c r="A331" s="130">
        <v>16050</v>
      </c>
      <c r="B331" s="131"/>
    </row>
    <row r="332" spans="1:2">
      <c r="A332" s="130">
        <v>16100</v>
      </c>
      <c r="B332" s="131"/>
    </row>
    <row r="333" spans="1:2">
      <c r="A333" s="130">
        <v>16150</v>
      </c>
      <c r="B333" s="131"/>
    </row>
    <row r="334" spans="1:2">
      <c r="A334" s="130">
        <v>16200</v>
      </c>
      <c r="B334" s="131"/>
    </row>
    <row r="335" spans="1:2">
      <c r="A335" s="130">
        <v>16250</v>
      </c>
      <c r="B335" s="131"/>
    </row>
    <row r="336" spans="1:2">
      <c r="A336" s="130">
        <v>16300</v>
      </c>
      <c r="B336" s="131"/>
    </row>
    <row r="337" spans="1:2">
      <c r="A337" s="130">
        <v>16350</v>
      </c>
      <c r="B337" s="131"/>
    </row>
    <row r="338" spans="1:2">
      <c r="A338" s="130">
        <v>16400</v>
      </c>
      <c r="B338" s="131"/>
    </row>
    <row r="339" spans="1:2">
      <c r="A339" s="130">
        <v>16450</v>
      </c>
      <c r="B339" s="131"/>
    </row>
    <row r="340" spans="1:2">
      <c r="A340" s="130">
        <v>16500</v>
      </c>
      <c r="B340" s="131"/>
    </row>
    <row r="341" spans="1:2">
      <c r="A341" s="130">
        <v>16550</v>
      </c>
      <c r="B341" s="131"/>
    </row>
    <row r="342" spans="1:2">
      <c r="A342" s="130">
        <v>16600</v>
      </c>
      <c r="B342" s="131"/>
    </row>
    <row r="343" spans="1:2">
      <c r="A343" s="130">
        <v>16650</v>
      </c>
      <c r="B343" s="131"/>
    </row>
    <row r="344" spans="1:2">
      <c r="A344" s="130">
        <v>16700</v>
      </c>
      <c r="B344" s="131"/>
    </row>
    <row r="345" spans="1:2">
      <c r="A345" s="130">
        <v>16750</v>
      </c>
      <c r="B345" s="131"/>
    </row>
    <row r="346" spans="1:2">
      <c r="A346" s="130">
        <v>16800</v>
      </c>
      <c r="B346" s="131"/>
    </row>
    <row r="347" spans="1:2">
      <c r="A347" s="130">
        <v>16850</v>
      </c>
      <c r="B347" s="131"/>
    </row>
    <row r="348" spans="1:2">
      <c r="A348" s="130">
        <v>16900</v>
      </c>
      <c r="B348" s="131"/>
    </row>
    <row r="349" spans="1:2">
      <c r="A349" s="130">
        <v>16950</v>
      </c>
      <c r="B349" s="131"/>
    </row>
    <row r="350" spans="1:2">
      <c r="A350" s="130">
        <v>17000</v>
      </c>
      <c r="B350" s="131"/>
    </row>
    <row r="351" spans="1:2">
      <c r="A351" s="130">
        <v>17050</v>
      </c>
      <c r="B351" s="131"/>
    </row>
    <row r="352" spans="1:2">
      <c r="A352" s="130">
        <v>17100</v>
      </c>
      <c r="B352" s="131"/>
    </row>
    <row r="353" spans="1:2">
      <c r="A353" s="130">
        <v>17150</v>
      </c>
      <c r="B353" s="131"/>
    </row>
    <row r="354" spans="1:2">
      <c r="A354" s="130">
        <v>17200</v>
      </c>
      <c r="B354" s="131"/>
    </row>
    <row r="355" spans="1:2">
      <c r="A355" s="130">
        <v>17250</v>
      </c>
      <c r="B355" s="131"/>
    </row>
    <row r="356" spans="1:2">
      <c r="A356" s="130">
        <v>17300</v>
      </c>
      <c r="B356" s="131"/>
    </row>
    <row r="357" spans="1:2">
      <c r="A357" s="130">
        <v>17350</v>
      </c>
      <c r="B357" s="131"/>
    </row>
    <row r="358" spans="1:2">
      <c r="A358" s="130">
        <v>17400</v>
      </c>
      <c r="B358" s="131"/>
    </row>
    <row r="359" spans="1:2">
      <c r="A359" s="130">
        <v>17450</v>
      </c>
      <c r="B359" s="131"/>
    </row>
    <row r="360" spans="1:2">
      <c r="A360" s="130">
        <v>17500</v>
      </c>
      <c r="B360" s="131"/>
    </row>
    <row r="361" spans="1:2">
      <c r="A361" s="130">
        <v>17550</v>
      </c>
      <c r="B361" s="131"/>
    </row>
    <row r="362" spans="1:2">
      <c r="A362" s="130">
        <v>17600</v>
      </c>
      <c r="B362" s="131"/>
    </row>
    <row r="363" spans="1:2">
      <c r="A363" s="130">
        <v>17650</v>
      </c>
      <c r="B363" s="131"/>
    </row>
    <row r="364" spans="1:2">
      <c r="A364" s="130">
        <v>17700</v>
      </c>
      <c r="B364" s="131"/>
    </row>
    <row r="365" spans="1:2">
      <c r="A365" s="130">
        <v>17750</v>
      </c>
      <c r="B365" s="131"/>
    </row>
    <row r="366" spans="1:2">
      <c r="A366" s="130">
        <v>17800</v>
      </c>
      <c r="B366" s="131"/>
    </row>
    <row r="367" spans="1:2">
      <c r="A367" s="130">
        <v>17850</v>
      </c>
      <c r="B367" s="131"/>
    </row>
    <row r="368" spans="1:2">
      <c r="A368" s="130">
        <v>17900</v>
      </c>
      <c r="B368" s="131"/>
    </row>
    <row r="369" spans="1:2">
      <c r="A369" s="130">
        <v>17950</v>
      </c>
      <c r="B369" s="131"/>
    </row>
    <row r="370" spans="1:2">
      <c r="A370" s="130">
        <v>18000</v>
      </c>
      <c r="B370" s="131"/>
    </row>
    <row r="371" spans="1:2">
      <c r="A371" s="130">
        <v>18050</v>
      </c>
      <c r="B371" s="131"/>
    </row>
    <row r="372" spans="1:2">
      <c r="A372" s="130">
        <v>18100</v>
      </c>
      <c r="B372" s="131"/>
    </row>
    <row r="373" spans="1:2">
      <c r="A373" s="130">
        <v>18150</v>
      </c>
      <c r="B373" s="131"/>
    </row>
    <row r="374" spans="1:2">
      <c r="A374" s="130">
        <v>18200</v>
      </c>
      <c r="B374" s="131"/>
    </row>
    <row r="375" spans="1:2">
      <c r="A375" s="130">
        <v>18250</v>
      </c>
      <c r="B375" s="131"/>
    </row>
    <row r="376" spans="1:2">
      <c r="A376" s="130">
        <v>18300</v>
      </c>
      <c r="B376" s="131"/>
    </row>
    <row r="377" spans="1:2">
      <c r="A377" s="130">
        <v>18350</v>
      </c>
      <c r="B377" s="131"/>
    </row>
    <row r="378" spans="1:2">
      <c r="A378" s="130">
        <v>18400</v>
      </c>
      <c r="B378" s="131"/>
    </row>
    <row r="379" spans="1:2">
      <c r="A379" s="130">
        <v>18450</v>
      </c>
      <c r="B379" s="131"/>
    </row>
    <row r="380" spans="1:2">
      <c r="A380" s="130">
        <v>18500</v>
      </c>
      <c r="B380" s="131"/>
    </row>
    <row r="381" spans="1:2">
      <c r="A381" s="130">
        <v>18550</v>
      </c>
      <c r="B381" s="131"/>
    </row>
    <row r="382" spans="1:2">
      <c r="A382" s="130">
        <v>18600</v>
      </c>
      <c r="B382" s="131"/>
    </row>
    <row r="383" spans="1:2">
      <c r="A383" s="130">
        <v>18650</v>
      </c>
      <c r="B383" s="131"/>
    </row>
    <row r="384" spans="1:2">
      <c r="A384" s="130">
        <v>18700</v>
      </c>
      <c r="B384" s="131"/>
    </row>
    <row r="385" spans="1:2">
      <c r="A385" s="130">
        <v>18750</v>
      </c>
      <c r="B385" s="131"/>
    </row>
    <row r="386" spans="1:2">
      <c r="A386" s="130">
        <v>18800</v>
      </c>
      <c r="B386" s="131"/>
    </row>
    <row r="387" spans="1:2">
      <c r="A387" s="130">
        <v>18850</v>
      </c>
      <c r="B387" s="131"/>
    </row>
    <row r="388" spans="1:2">
      <c r="A388" s="130">
        <v>18900</v>
      </c>
      <c r="B388" s="131"/>
    </row>
    <row r="389" spans="1:2">
      <c r="A389" s="130">
        <v>18950</v>
      </c>
      <c r="B389" s="131"/>
    </row>
    <row r="390" spans="1:2">
      <c r="A390" s="130">
        <v>19000</v>
      </c>
      <c r="B390" s="131"/>
    </row>
    <row r="391" spans="1:2">
      <c r="A391" s="130">
        <v>19050</v>
      </c>
      <c r="B391" s="131"/>
    </row>
    <row r="392" spans="1:2">
      <c r="A392" s="130">
        <v>19100</v>
      </c>
      <c r="B392" s="131"/>
    </row>
    <row r="393" spans="1:2">
      <c r="A393" s="130">
        <v>19150</v>
      </c>
      <c r="B393" s="131"/>
    </row>
    <row r="394" spans="1:2">
      <c r="A394" s="130">
        <v>19200</v>
      </c>
      <c r="B394" s="131"/>
    </row>
    <row r="395" spans="1:2">
      <c r="A395" s="130">
        <v>19250</v>
      </c>
      <c r="B395" s="131"/>
    </row>
    <row r="396" spans="1:2">
      <c r="A396" s="130">
        <v>19300</v>
      </c>
      <c r="B396" s="131"/>
    </row>
    <row r="397" spans="1:2">
      <c r="A397" s="130">
        <v>19350</v>
      </c>
      <c r="B397" s="131"/>
    </row>
    <row r="398" spans="1:2">
      <c r="A398" s="130">
        <v>19400</v>
      </c>
      <c r="B398" s="131"/>
    </row>
    <row r="399" spans="1:2">
      <c r="A399" s="130">
        <v>19450</v>
      </c>
      <c r="B399" s="131"/>
    </row>
    <row r="400" spans="1:2">
      <c r="A400" s="130">
        <v>19500</v>
      </c>
      <c r="B400" s="131"/>
    </row>
    <row r="401" spans="1:2">
      <c r="A401" s="130">
        <v>19550</v>
      </c>
      <c r="B401" s="131"/>
    </row>
    <row r="402" spans="1:2">
      <c r="A402" s="130">
        <v>19600</v>
      </c>
      <c r="B402" s="131"/>
    </row>
    <row r="403" spans="1:2">
      <c r="A403" s="130">
        <v>19650</v>
      </c>
      <c r="B403" s="131"/>
    </row>
    <row r="404" spans="1:2">
      <c r="A404" s="130">
        <v>19700</v>
      </c>
      <c r="B404" s="131"/>
    </row>
    <row r="405" spans="1:2">
      <c r="A405" s="130">
        <v>19750</v>
      </c>
      <c r="B405" s="131"/>
    </row>
    <row r="406" spans="1:2">
      <c r="A406" s="130">
        <v>19800</v>
      </c>
      <c r="B406" s="131"/>
    </row>
    <row r="407" spans="1:2">
      <c r="A407" s="130">
        <v>19850</v>
      </c>
      <c r="B407" s="131"/>
    </row>
    <row r="408" spans="1:2">
      <c r="A408" s="130">
        <v>19900</v>
      </c>
      <c r="B408" s="131"/>
    </row>
    <row r="409" spans="1:2">
      <c r="A409" s="130">
        <v>19950</v>
      </c>
      <c r="B409" s="131"/>
    </row>
    <row r="410" spans="1:2">
      <c r="A410" s="130">
        <v>20000</v>
      </c>
      <c r="B410" s="131"/>
    </row>
    <row r="411" spans="1:2">
      <c r="A411" s="130">
        <v>20050</v>
      </c>
      <c r="B411" s="131"/>
    </row>
    <row r="412" spans="1:2">
      <c r="A412" s="130">
        <v>20100</v>
      </c>
      <c r="B412" s="131"/>
    </row>
    <row r="413" spans="1:2">
      <c r="A413" s="130">
        <v>20150</v>
      </c>
      <c r="B413" s="131"/>
    </row>
    <row r="414" spans="1:2">
      <c r="A414" s="130">
        <v>20200</v>
      </c>
      <c r="B414" s="131"/>
    </row>
    <row r="415" spans="1:2">
      <c r="A415" s="130">
        <v>20250</v>
      </c>
      <c r="B415" s="131"/>
    </row>
    <row r="416" spans="1:2">
      <c r="A416" s="130">
        <v>20300</v>
      </c>
      <c r="B416" s="131"/>
    </row>
    <row r="417" spans="1:2">
      <c r="A417" s="130">
        <v>20350</v>
      </c>
      <c r="B417" s="131"/>
    </row>
    <row r="418" spans="1:2">
      <c r="A418" s="130">
        <v>20400</v>
      </c>
      <c r="B418" s="131"/>
    </row>
    <row r="419" spans="1:2">
      <c r="A419" s="130">
        <v>20450</v>
      </c>
      <c r="B419" s="131"/>
    </row>
    <row r="420" spans="1:2">
      <c r="A420" s="130">
        <v>20500</v>
      </c>
      <c r="B420" s="131"/>
    </row>
    <row r="421" spans="1:2">
      <c r="A421" s="130">
        <v>20550</v>
      </c>
      <c r="B421" s="131"/>
    </row>
    <row r="422" spans="1:2">
      <c r="A422" s="130">
        <v>20600</v>
      </c>
      <c r="B422" s="131"/>
    </row>
    <row r="423" spans="1:2">
      <c r="A423" s="130">
        <v>20650</v>
      </c>
      <c r="B423" s="131"/>
    </row>
    <row r="424" spans="1:2">
      <c r="A424" s="130">
        <v>20700</v>
      </c>
      <c r="B424" s="131"/>
    </row>
    <row r="425" spans="1:2">
      <c r="A425" s="130">
        <v>20750</v>
      </c>
      <c r="B425" s="131"/>
    </row>
    <row r="426" spans="1:2">
      <c r="A426" s="130">
        <v>20800</v>
      </c>
      <c r="B426" s="131"/>
    </row>
    <row r="427" spans="1:2">
      <c r="A427" s="130">
        <v>20850</v>
      </c>
      <c r="B427" s="131"/>
    </row>
    <row r="428" spans="1:2">
      <c r="A428" s="130">
        <v>20900</v>
      </c>
      <c r="B428" s="131"/>
    </row>
    <row r="429" spans="1:2">
      <c r="A429" s="130">
        <v>20950</v>
      </c>
      <c r="B429" s="131"/>
    </row>
    <row r="430" spans="1:2">
      <c r="A430" s="130">
        <v>21000</v>
      </c>
      <c r="B430" s="131"/>
    </row>
    <row r="431" spans="1:2">
      <c r="A431" s="130">
        <v>21050</v>
      </c>
      <c r="B431" s="131"/>
    </row>
    <row r="432" spans="1:2">
      <c r="A432" s="130">
        <v>21100</v>
      </c>
      <c r="B432" s="131"/>
    </row>
    <row r="433" spans="1:2">
      <c r="A433" s="130">
        <v>21150</v>
      </c>
      <c r="B433" s="131"/>
    </row>
    <row r="434" spans="1:2">
      <c r="A434" s="130">
        <v>21200</v>
      </c>
      <c r="B434" s="131"/>
    </row>
    <row r="435" spans="1:2">
      <c r="A435" s="130">
        <v>21250</v>
      </c>
      <c r="B435" s="131"/>
    </row>
    <row r="436" spans="1:2">
      <c r="A436" s="130">
        <v>21300</v>
      </c>
      <c r="B436" s="131"/>
    </row>
    <row r="437" spans="1:2">
      <c r="A437" s="130">
        <v>21350</v>
      </c>
      <c r="B437" s="131"/>
    </row>
    <row r="438" spans="1:2">
      <c r="A438" s="130">
        <v>21400</v>
      </c>
      <c r="B438" s="131"/>
    </row>
    <row r="439" spans="1:2">
      <c r="A439" s="130">
        <v>21450</v>
      </c>
      <c r="B439" s="131"/>
    </row>
    <row r="440" spans="1:2">
      <c r="A440" s="130">
        <v>21500</v>
      </c>
      <c r="B440" s="131"/>
    </row>
    <row r="441" spans="1:2">
      <c r="A441" s="130">
        <v>21550</v>
      </c>
      <c r="B441" s="131"/>
    </row>
    <row r="442" spans="1:2">
      <c r="A442" s="130">
        <v>21600</v>
      </c>
      <c r="B442" s="131"/>
    </row>
    <row r="443" spans="1:2">
      <c r="A443" s="130">
        <v>21650</v>
      </c>
      <c r="B443" s="131"/>
    </row>
    <row r="444" spans="1:2">
      <c r="A444" s="130">
        <v>21700</v>
      </c>
      <c r="B444" s="131"/>
    </row>
    <row r="445" spans="1:2">
      <c r="A445" s="130">
        <v>21750</v>
      </c>
      <c r="B445" s="131"/>
    </row>
    <row r="446" spans="1:2">
      <c r="A446" s="130">
        <v>21800</v>
      </c>
      <c r="B446" s="131"/>
    </row>
    <row r="447" spans="1:2">
      <c r="A447" s="130">
        <v>21850</v>
      </c>
      <c r="B447" s="131"/>
    </row>
    <row r="448" spans="1:2">
      <c r="A448" s="130">
        <v>21900</v>
      </c>
      <c r="B448" s="131"/>
    </row>
    <row r="449" spans="1:2">
      <c r="A449" s="130">
        <v>21950</v>
      </c>
      <c r="B449" s="131"/>
    </row>
    <row r="450" spans="1:2">
      <c r="A450" s="130">
        <v>22000</v>
      </c>
      <c r="B450" s="131"/>
    </row>
    <row r="451" spans="1:2">
      <c r="A451" s="130">
        <v>22050</v>
      </c>
      <c r="B451" s="131"/>
    </row>
    <row r="452" spans="1:2">
      <c r="A452" s="130">
        <v>22100</v>
      </c>
      <c r="B452" s="131"/>
    </row>
    <row r="453" spans="1:2">
      <c r="A453" s="130">
        <v>22150</v>
      </c>
      <c r="B453" s="131"/>
    </row>
    <row r="454" spans="1:2">
      <c r="A454" s="130">
        <v>22200</v>
      </c>
      <c r="B454" s="131"/>
    </row>
    <row r="455" spans="1:2">
      <c r="A455" s="130">
        <v>22250</v>
      </c>
      <c r="B455" s="131"/>
    </row>
    <row r="456" spans="1:2">
      <c r="A456" s="130">
        <v>22300</v>
      </c>
      <c r="B456" s="131"/>
    </row>
    <row r="457" spans="1:2">
      <c r="A457" s="130">
        <v>22350</v>
      </c>
      <c r="B457" s="131"/>
    </row>
    <row r="458" spans="1:2">
      <c r="A458" s="130">
        <v>22400</v>
      </c>
      <c r="B458" s="131"/>
    </row>
    <row r="459" spans="1:2">
      <c r="A459" s="130">
        <v>22450</v>
      </c>
      <c r="B459" s="131"/>
    </row>
    <row r="460" spans="1:2">
      <c r="A460" s="130">
        <v>22500</v>
      </c>
      <c r="B460" s="131"/>
    </row>
    <row r="461" spans="1:2">
      <c r="A461" s="130">
        <v>22550</v>
      </c>
      <c r="B461" s="131"/>
    </row>
    <row r="462" spans="1:2">
      <c r="A462" s="130">
        <v>22600</v>
      </c>
      <c r="B462" s="131"/>
    </row>
    <row r="463" spans="1:2">
      <c r="A463" s="130">
        <v>22650</v>
      </c>
      <c r="B463" s="131"/>
    </row>
    <row r="464" spans="1:2">
      <c r="A464" s="130">
        <v>22700</v>
      </c>
      <c r="B464" s="131"/>
    </row>
    <row r="465" spans="1:2">
      <c r="A465" s="130">
        <v>22750</v>
      </c>
      <c r="B465" s="131"/>
    </row>
    <row r="466" spans="1:2">
      <c r="A466" s="130">
        <v>22800</v>
      </c>
      <c r="B466" s="131"/>
    </row>
    <row r="467" spans="1:2">
      <c r="A467" s="130">
        <v>22850</v>
      </c>
      <c r="B467" s="131"/>
    </row>
    <row r="468" spans="1:2">
      <c r="A468" s="130">
        <v>22900</v>
      </c>
      <c r="B468" s="131"/>
    </row>
    <row r="469" spans="1:2">
      <c r="A469" s="130">
        <v>22950</v>
      </c>
      <c r="B469" s="131"/>
    </row>
    <row r="470" spans="1:2">
      <c r="A470" s="130">
        <v>23000</v>
      </c>
      <c r="B470" s="131"/>
    </row>
    <row r="471" spans="1:2">
      <c r="A471" s="130">
        <v>23050</v>
      </c>
      <c r="B471" s="131"/>
    </row>
    <row r="472" spans="1:2">
      <c r="A472" s="130">
        <v>23100</v>
      </c>
      <c r="B472" s="131"/>
    </row>
    <row r="473" spans="1:2">
      <c r="A473" s="130">
        <v>23150</v>
      </c>
      <c r="B473" s="131"/>
    </row>
    <row r="474" spans="1:2">
      <c r="A474" s="130">
        <v>23200</v>
      </c>
      <c r="B474" s="131"/>
    </row>
    <row r="475" spans="1:2">
      <c r="A475" s="130">
        <v>23250</v>
      </c>
      <c r="B475" s="131"/>
    </row>
    <row r="476" spans="1:2">
      <c r="A476" s="130">
        <v>23300</v>
      </c>
      <c r="B476" s="131"/>
    </row>
    <row r="477" spans="1:2">
      <c r="A477" s="130">
        <v>23350</v>
      </c>
      <c r="B477" s="131"/>
    </row>
    <row r="478" spans="1:2">
      <c r="A478" s="130">
        <v>23400</v>
      </c>
      <c r="B478" s="131"/>
    </row>
    <row r="479" spans="1:2">
      <c r="A479" s="130">
        <v>23450</v>
      </c>
      <c r="B479" s="131"/>
    </row>
    <row r="480" spans="1:2">
      <c r="A480" s="130">
        <v>23500</v>
      </c>
      <c r="B480" s="131"/>
    </row>
    <row r="481" spans="1:2">
      <c r="A481" s="130">
        <v>23550</v>
      </c>
      <c r="B481" s="131"/>
    </row>
    <row r="482" spans="1:2">
      <c r="A482" s="130">
        <v>23600</v>
      </c>
      <c r="B482" s="131"/>
    </row>
    <row r="483" spans="1:2">
      <c r="A483" s="130">
        <v>23650</v>
      </c>
      <c r="B483" s="131"/>
    </row>
    <row r="484" spans="1:2">
      <c r="A484" s="130">
        <v>23700</v>
      </c>
      <c r="B484" s="131"/>
    </row>
    <row r="485" spans="1:2">
      <c r="A485" s="130">
        <v>23750</v>
      </c>
      <c r="B485" s="131"/>
    </row>
    <row r="486" spans="1:2">
      <c r="A486" s="130">
        <v>23800</v>
      </c>
      <c r="B486" s="131"/>
    </row>
    <row r="487" spans="1:2">
      <c r="A487" s="130">
        <v>23850</v>
      </c>
      <c r="B487" s="131"/>
    </row>
    <row r="488" spans="1:2">
      <c r="A488" s="130">
        <v>23900</v>
      </c>
      <c r="B488" s="131"/>
    </row>
    <row r="489" spans="1:2">
      <c r="A489" s="130">
        <v>23950</v>
      </c>
      <c r="B489" s="131"/>
    </row>
    <row r="490" spans="1:2">
      <c r="A490" s="130">
        <v>24000</v>
      </c>
      <c r="B490" s="131"/>
    </row>
    <row r="491" spans="1:2">
      <c r="A491" s="130">
        <v>24050</v>
      </c>
      <c r="B491" s="131"/>
    </row>
    <row r="492" spans="1:2">
      <c r="A492" s="130">
        <v>24100</v>
      </c>
      <c r="B492" s="131"/>
    </row>
    <row r="493" spans="1:2">
      <c r="A493" s="130">
        <v>24150</v>
      </c>
      <c r="B493" s="131"/>
    </row>
    <row r="494" spans="1:2">
      <c r="A494" s="130">
        <v>24200</v>
      </c>
      <c r="B494" s="131"/>
    </row>
    <row r="495" spans="1:2">
      <c r="A495" s="130">
        <v>24250</v>
      </c>
      <c r="B495" s="131"/>
    </row>
    <row r="496" spans="1:2">
      <c r="A496" s="130">
        <v>24300</v>
      </c>
      <c r="B496" s="131"/>
    </row>
    <row r="497" spans="1:2">
      <c r="A497" s="130">
        <v>24350</v>
      </c>
      <c r="B497" s="131"/>
    </row>
    <row r="498" spans="1:2">
      <c r="A498" s="130">
        <v>24400</v>
      </c>
      <c r="B498" s="131"/>
    </row>
    <row r="499" spans="1:2">
      <c r="A499" s="130">
        <v>24450</v>
      </c>
      <c r="B499" s="131"/>
    </row>
    <row r="500" spans="1:2">
      <c r="A500" s="130">
        <v>24500</v>
      </c>
      <c r="B500" s="131"/>
    </row>
    <row r="501" spans="1:2">
      <c r="A501" s="130">
        <v>24550</v>
      </c>
      <c r="B501" s="131"/>
    </row>
    <row r="502" spans="1:2">
      <c r="A502" s="130">
        <v>24600</v>
      </c>
      <c r="B502" s="131"/>
    </row>
    <row r="503" spans="1:2">
      <c r="A503" s="130">
        <v>24650</v>
      </c>
      <c r="B503" s="131"/>
    </row>
    <row r="504" spans="1:2">
      <c r="A504" s="130">
        <v>24700</v>
      </c>
      <c r="B504" s="131"/>
    </row>
    <row r="505" spans="1:2">
      <c r="A505" s="130">
        <v>24750</v>
      </c>
      <c r="B505" s="131"/>
    </row>
    <row r="506" spans="1:2">
      <c r="A506" s="130">
        <v>24800</v>
      </c>
      <c r="B506" s="131"/>
    </row>
    <row r="507" spans="1:2">
      <c r="A507" s="130">
        <v>24850</v>
      </c>
      <c r="B507" s="131"/>
    </row>
    <row r="508" spans="1:2">
      <c r="A508" s="130">
        <v>24900</v>
      </c>
      <c r="B508" s="131"/>
    </row>
    <row r="509" spans="1:2">
      <c r="A509" s="130">
        <v>24950</v>
      </c>
      <c r="B509" s="131"/>
    </row>
    <row r="510" spans="1:2">
      <c r="A510" s="130">
        <v>25000</v>
      </c>
      <c r="B510" s="131"/>
    </row>
    <row r="511" spans="1:2">
      <c r="A511" s="130">
        <v>25050</v>
      </c>
      <c r="B511" s="131"/>
    </row>
    <row r="512" spans="1:2">
      <c r="A512" s="130">
        <v>25100</v>
      </c>
      <c r="B512" s="131"/>
    </row>
    <row r="513" spans="1:2">
      <c r="A513" s="130">
        <v>25150</v>
      </c>
      <c r="B513" s="131"/>
    </row>
    <row r="514" spans="1:2">
      <c r="A514" s="130">
        <v>25200</v>
      </c>
      <c r="B514" s="131"/>
    </row>
    <row r="515" spans="1:2">
      <c r="A515" s="130">
        <v>25250</v>
      </c>
      <c r="B515" s="131"/>
    </row>
    <row r="516" spans="1:2">
      <c r="A516" s="130">
        <v>25300</v>
      </c>
      <c r="B516" s="131"/>
    </row>
    <row r="517" spans="1:2">
      <c r="A517" s="130">
        <v>25350</v>
      </c>
      <c r="B517" s="131"/>
    </row>
    <row r="518" spans="1:2">
      <c r="A518" s="130">
        <v>25400</v>
      </c>
      <c r="B518" s="131"/>
    </row>
    <row r="519" spans="1:2">
      <c r="A519" s="130">
        <v>25450</v>
      </c>
      <c r="B519" s="131"/>
    </row>
    <row r="520" spans="1:2">
      <c r="A520" s="130">
        <v>25500</v>
      </c>
      <c r="B520" s="131"/>
    </row>
    <row r="521" spans="1:2">
      <c r="A521" s="130">
        <v>25550</v>
      </c>
      <c r="B521" s="131"/>
    </row>
    <row r="522" spans="1:2">
      <c r="A522" s="130">
        <v>25600</v>
      </c>
      <c r="B522" s="131"/>
    </row>
    <row r="523" spans="1:2">
      <c r="A523" s="130">
        <v>25650</v>
      </c>
      <c r="B523" s="131"/>
    </row>
    <row r="524" spans="1:2">
      <c r="A524" s="130">
        <v>25700</v>
      </c>
      <c r="B524" s="131"/>
    </row>
    <row r="525" spans="1:2">
      <c r="A525" s="130">
        <v>25750</v>
      </c>
      <c r="B525" s="131"/>
    </row>
    <row r="526" spans="1:2">
      <c r="A526" s="130">
        <v>25800</v>
      </c>
      <c r="B526" s="131"/>
    </row>
    <row r="527" spans="1:2">
      <c r="A527" s="130">
        <v>25850</v>
      </c>
      <c r="B527" s="131"/>
    </row>
    <row r="528" spans="1:2">
      <c r="A528" s="130">
        <v>25900</v>
      </c>
      <c r="B528" s="131"/>
    </row>
    <row r="529" spans="1:2">
      <c r="A529" s="130">
        <v>25950</v>
      </c>
      <c r="B529" s="131"/>
    </row>
    <row r="530" spans="1:2">
      <c r="A530" s="130">
        <v>26000</v>
      </c>
      <c r="B530" s="131"/>
    </row>
    <row r="531" spans="1:2">
      <c r="A531" s="130">
        <v>26050</v>
      </c>
      <c r="B531" s="131"/>
    </row>
    <row r="532" spans="1:2">
      <c r="A532" s="130">
        <v>26100</v>
      </c>
      <c r="B532" s="131"/>
    </row>
    <row r="533" spans="1:2">
      <c r="A533" s="130">
        <v>26150</v>
      </c>
      <c r="B533" s="131"/>
    </row>
    <row r="534" spans="1:2">
      <c r="A534" s="130">
        <v>26200</v>
      </c>
      <c r="B534" s="131"/>
    </row>
    <row r="535" spans="1:2">
      <c r="A535" s="130">
        <v>26250</v>
      </c>
      <c r="B535" s="131"/>
    </row>
    <row r="536" spans="1:2">
      <c r="A536" s="130">
        <v>26300</v>
      </c>
      <c r="B536" s="131"/>
    </row>
    <row r="537" spans="1:2">
      <c r="A537" s="130">
        <v>26350</v>
      </c>
      <c r="B537" s="131"/>
    </row>
    <row r="538" spans="1:2">
      <c r="A538" s="130">
        <v>26400</v>
      </c>
      <c r="B538" s="131"/>
    </row>
    <row r="539" spans="1:2">
      <c r="A539" s="130">
        <v>26450</v>
      </c>
      <c r="B539" s="131"/>
    </row>
    <row r="540" spans="1:2">
      <c r="A540" s="130">
        <v>26500</v>
      </c>
      <c r="B540" s="131"/>
    </row>
    <row r="541" spans="1:2">
      <c r="A541" s="130">
        <v>26550</v>
      </c>
      <c r="B541" s="131"/>
    </row>
    <row r="542" spans="1:2">
      <c r="A542" s="130">
        <v>26600</v>
      </c>
      <c r="B542" s="131"/>
    </row>
    <row r="543" spans="1:2">
      <c r="A543" s="130">
        <v>26650</v>
      </c>
      <c r="B543" s="131"/>
    </row>
    <row r="544" spans="1:2">
      <c r="A544" s="130">
        <v>26700</v>
      </c>
      <c r="B544" s="131"/>
    </row>
    <row r="545" spans="1:2">
      <c r="A545" s="130">
        <v>26750</v>
      </c>
      <c r="B545" s="131"/>
    </row>
    <row r="546" spans="1:2">
      <c r="A546" s="130">
        <v>26800</v>
      </c>
      <c r="B546" s="131"/>
    </row>
    <row r="547" spans="1:2">
      <c r="A547" s="130">
        <v>26850</v>
      </c>
      <c r="B547" s="131"/>
    </row>
    <row r="548" spans="1:2">
      <c r="A548" s="130">
        <v>26900</v>
      </c>
      <c r="B548" s="131"/>
    </row>
    <row r="549" spans="1:2">
      <c r="A549" s="130">
        <v>26950</v>
      </c>
      <c r="B549" s="131"/>
    </row>
    <row r="550" spans="1:2">
      <c r="A550" s="130">
        <v>27000</v>
      </c>
      <c r="B550" s="131"/>
    </row>
    <row r="551" spans="1:2">
      <c r="A551" s="130">
        <v>27050</v>
      </c>
      <c r="B551" s="131"/>
    </row>
    <row r="552" spans="1:2">
      <c r="A552" s="130">
        <v>27100</v>
      </c>
      <c r="B552" s="131"/>
    </row>
    <row r="553" spans="1:2">
      <c r="A553" s="130">
        <v>27150</v>
      </c>
      <c r="B553" s="131"/>
    </row>
    <row r="554" spans="1:2">
      <c r="A554" s="130">
        <v>27200</v>
      </c>
      <c r="B554" s="131"/>
    </row>
    <row r="555" spans="1:2">
      <c r="A555" s="130">
        <v>27250</v>
      </c>
      <c r="B555" s="131"/>
    </row>
    <row r="556" spans="1:2">
      <c r="A556" s="130">
        <v>27300</v>
      </c>
      <c r="B556" s="131"/>
    </row>
    <row r="557" spans="1:2">
      <c r="A557" s="130">
        <v>27350</v>
      </c>
      <c r="B557" s="131"/>
    </row>
    <row r="558" spans="1:2">
      <c r="A558" s="130">
        <v>27400</v>
      </c>
      <c r="B558" s="131"/>
    </row>
    <row r="559" spans="1:2">
      <c r="A559" s="130">
        <v>27450</v>
      </c>
      <c r="B559" s="131"/>
    </row>
    <row r="560" spans="1:2">
      <c r="A560" s="130">
        <v>27500</v>
      </c>
      <c r="B560" s="131"/>
    </row>
    <row r="561" spans="1:2">
      <c r="A561" s="130">
        <v>27550</v>
      </c>
      <c r="B561" s="131"/>
    </row>
    <row r="562" spans="1:2">
      <c r="A562" s="130">
        <v>27600</v>
      </c>
      <c r="B562" s="131"/>
    </row>
    <row r="563" spans="1:2">
      <c r="A563" s="130">
        <v>27650</v>
      </c>
      <c r="B563" s="131"/>
    </row>
    <row r="564" spans="1:2">
      <c r="A564" s="130">
        <v>27700</v>
      </c>
      <c r="B564" s="131"/>
    </row>
    <row r="565" spans="1:2">
      <c r="A565" s="130">
        <v>27750</v>
      </c>
      <c r="B565" s="131"/>
    </row>
    <row r="566" spans="1:2">
      <c r="A566" s="130">
        <v>27800</v>
      </c>
      <c r="B566" s="131"/>
    </row>
    <row r="567" spans="1:2">
      <c r="A567" s="130">
        <v>27850</v>
      </c>
      <c r="B567" s="131"/>
    </row>
    <row r="568" spans="1:2">
      <c r="A568" s="130">
        <v>27900</v>
      </c>
      <c r="B568" s="131"/>
    </row>
    <row r="569" spans="1:2">
      <c r="A569" s="130">
        <v>27950</v>
      </c>
      <c r="B569" s="131"/>
    </row>
    <row r="570" spans="1:2">
      <c r="A570" s="130">
        <v>28000</v>
      </c>
      <c r="B570" s="131"/>
    </row>
    <row r="571" spans="1:2">
      <c r="A571" s="130">
        <v>28050</v>
      </c>
      <c r="B571" s="131"/>
    </row>
    <row r="572" spans="1:2">
      <c r="A572" s="130">
        <v>28100</v>
      </c>
      <c r="B572" s="131"/>
    </row>
    <row r="573" spans="1:2">
      <c r="A573" s="130">
        <v>28150</v>
      </c>
      <c r="B573" s="131"/>
    </row>
    <row r="574" spans="1:2">
      <c r="A574" s="130">
        <v>28200</v>
      </c>
      <c r="B574" s="131"/>
    </row>
    <row r="575" spans="1:2">
      <c r="A575" s="130">
        <v>28250</v>
      </c>
      <c r="B575" s="131"/>
    </row>
    <row r="576" spans="1:2">
      <c r="A576" s="130">
        <v>28300</v>
      </c>
      <c r="B576" s="131"/>
    </row>
    <row r="577" spans="1:2">
      <c r="A577" s="130">
        <v>28350</v>
      </c>
      <c r="B577" s="131"/>
    </row>
    <row r="578" spans="1:2">
      <c r="A578" s="130">
        <v>28400</v>
      </c>
      <c r="B578" s="131"/>
    </row>
    <row r="579" spans="1:2">
      <c r="A579" s="130">
        <v>28450</v>
      </c>
      <c r="B579" s="131"/>
    </row>
    <row r="580" spans="1:2">
      <c r="A580" s="130">
        <v>28500</v>
      </c>
      <c r="B580" s="131"/>
    </row>
    <row r="581" spans="1:2">
      <c r="A581" s="130">
        <v>28550</v>
      </c>
      <c r="B581" s="131"/>
    </row>
    <row r="582" spans="1:2">
      <c r="A582" s="130">
        <v>28600</v>
      </c>
      <c r="B582" s="131"/>
    </row>
    <row r="583" spans="1:2">
      <c r="A583" s="130">
        <v>28650</v>
      </c>
      <c r="B583" s="131"/>
    </row>
    <row r="584" spans="1:2">
      <c r="A584" s="130">
        <v>28700</v>
      </c>
      <c r="B584" s="131"/>
    </row>
    <row r="585" spans="1:2">
      <c r="A585" s="130">
        <v>28750</v>
      </c>
      <c r="B585" s="131"/>
    </row>
    <row r="586" spans="1:2">
      <c r="A586" s="130">
        <v>28800</v>
      </c>
      <c r="B586" s="131"/>
    </row>
    <row r="587" spans="1:2">
      <c r="A587" s="130">
        <v>28850</v>
      </c>
      <c r="B587" s="131"/>
    </row>
    <row r="588" spans="1:2">
      <c r="A588" s="130">
        <v>28900</v>
      </c>
      <c r="B588" s="131"/>
    </row>
    <row r="589" spans="1:2">
      <c r="A589" s="130">
        <v>28950</v>
      </c>
      <c r="B589" s="131"/>
    </row>
    <row r="590" spans="1:2">
      <c r="A590" s="130">
        <v>29000</v>
      </c>
      <c r="B590" s="131"/>
    </row>
    <row r="591" spans="1:2">
      <c r="A591" s="130">
        <v>29050</v>
      </c>
      <c r="B591" s="131"/>
    </row>
    <row r="592" spans="1:2">
      <c r="A592" s="130">
        <v>29100</v>
      </c>
      <c r="B592" s="131"/>
    </row>
    <row r="593" spans="1:2">
      <c r="A593" s="130">
        <v>29150</v>
      </c>
      <c r="B593" s="131"/>
    </row>
    <row r="594" spans="1:2">
      <c r="A594" s="130">
        <v>29200</v>
      </c>
      <c r="B594" s="131"/>
    </row>
    <row r="595" spans="1:2">
      <c r="A595" s="130">
        <v>29250</v>
      </c>
      <c r="B595" s="131"/>
    </row>
    <row r="596" spans="1:2">
      <c r="A596" s="130">
        <v>29300</v>
      </c>
      <c r="B596" s="131"/>
    </row>
    <row r="597" spans="1:2">
      <c r="A597" s="130">
        <v>29350</v>
      </c>
      <c r="B597" s="131"/>
    </row>
    <row r="598" spans="1:2">
      <c r="A598" s="130">
        <v>29400</v>
      </c>
      <c r="B598" s="131"/>
    </row>
    <row r="599" spans="1:2">
      <c r="A599" s="130">
        <v>29450</v>
      </c>
      <c r="B599" s="131"/>
    </row>
    <row r="600" spans="1:2">
      <c r="A600" s="130">
        <v>29500</v>
      </c>
      <c r="B600" s="131"/>
    </row>
    <row r="601" spans="1:2">
      <c r="A601" s="130">
        <v>29550</v>
      </c>
      <c r="B601" s="131"/>
    </row>
    <row r="602" spans="1:2">
      <c r="A602" s="130">
        <v>29600</v>
      </c>
      <c r="B602" s="131"/>
    </row>
    <row r="603" spans="1:2">
      <c r="A603" s="130">
        <v>29650</v>
      </c>
      <c r="B603" s="131"/>
    </row>
    <row r="604" spans="1:2">
      <c r="A604" s="130">
        <v>29700</v>
      </c>
      <c r="B604" s="131"/>
    </row>
    <row r="605" spans="1:2">
      <c r="A605" s="130">
        <v>29750</v>
      </c>
      <c r="B605" s="131"/>
    </row>
    <row r="606" spans="1:2">
      <c r="A606" s="130">
        <v>29800</v>
      </c>
      <c r="B606" s="131"/>
    </row>
    <row r="607" spans="1:2">
      <c r="A607" s="130">
        <v>29850</v>
      </c>
      <c r="B607" s="131"/>
    </row>
    <row r="608" spans="1:2">
      <c r="A608" s="130">
        <v>29900</v>
      </c>
      <c r="B608" s="131"/>
    </row>
    <row r="609" spans="1:2">
      <c r="A609" s="130">
        <v>29950</v>
      </c>
      <c r="B609" s="131"/>
    </row>
    <row r="610" spans="1:2">
      <c r="A610" s="130">
        <v>30000</v>
      </c>
      <c r="B610" s="131"/>
    </row>
    <row r="611" spans="1:2">
      <c r="A611" s="130">
        <v>30050</v>
      </c>
      <c r="B611" s="131"/>
    </row>
    <row r="612" spans="1:2">
      <c r="A612" s="130">
        <v>30100</v>
      </c>
      <c r="B612" s="131"/>
    </row>
    <row r="613" spans="1:2">
      <c r="A613" s="130">
        <v>30150</v>
      </c>
      <c r="B613" s="131"/>
    </row>
    <row r="614" spans="1:2">
      <c r="A614" s="130">
        <v>30200</v>
      </c>
      <c r="B614" s="131"/>
    </row>
    <row r="615" spans="1:2">
      <c r="A615" s="130">
        <v>30250</v>
      </c>
      <c r="B615" s="131"/>
    </row>
    <row r="616" spans="1:2">
      <c r="A616" s="130">
        <v>30300</v>
      </c>
      <c r="B616" s="131"/>
    </row>
    <row r="617" spans="1:2">
      <c r="A617" s="130">
        <v>30350</v>
      </c>
      <c r="B617" s="131"/>
    </row>
    <row r="618" spans="1:2">
      <c r="A618" s="130">
        <v>30400</v>
      </c>
      <c r="B618" s="131"/>
    </row>
    <row r="619" spans="1:2">
      <c r="A619" s="130">
        <v>30450</v>
      </c>
      <c r="B619" s="131"/>
    </row>
    <row r="620" spans="1:2">
      <c r="A620" s="130">
        <v>30500</v>
      </c>
      <c r="B620" s="131"/>
    </row>
    <row r="621" spans="1:2">
      <c r="A621" s="130">
        <v>30550</v>
      </c>
      <c r="B621" s="131"/>
    </row>
    <row r="622" spans="1:2">
      <c r="A622" s="130">
        <v>30600</v>
      </c>
      <c r="B622" s="131"/>
    </row>
    <row r="623" spans="1:2">
      <c r="A623" s="130">
        <v>30650</v>
      </c>
      <c r="B623" s="131"/>
    </row>
    <row r="624" spans="1:2">
      <c r="A624" s="130">
        <v>30700</v>
      </c>
      <c r="B624" s="131"/>
    </row>
    <row r="625" spans="1:2">
      <c r="A625" s="130">
        <v>30750</v>
      </c>
      <c r="B625" s="131"/>
    </row>
    <row r="626" spans="1:2">
      <c r="A626" s="130">
        <v>30800</v>
      </c>
      <c r="B626" s="131"/>
    </row>
    <row r="627" spans="1:2">
      <c r="A627" s="130">
        <v>30850</v>
      </c>
      <c r="B627" s="131"/>
    </row>
    <row r="628" spans="1:2">
      <c r="A628" s="130">
        <v>30900</v>
      </c>
      <c r="B628" s="131"/>
    </row>
    <row r="629" spans="1:2">
      <c r="A629" s="130">
        <v>30950</v>
      </c>
      <c r="B629" s="131"/>
    </row>
    <row r="630" spans="1:2">
      <c r="A630" s="130">
        <v>31000</v>
      </c>
      <c r="B630" s="131"/>
    </row>
    <row r="631" spans="1:2">
      <c r="A631" s="130">
        <v>31050</v>
      </c>
      <c r="B631" s="131"/>
    </row>
    <row r="632" spans="1:2">
      <c r="A632" s="130">
        <v>31100</v>
      </c>
      <c r="B632" s="131"/>
    </row>
    <row r="633" spans="1:2">
      <c r="A633" s="130">
        <v>31150</v>
      </c>
      <c r="B633" s="131"/>
    </row>
    <row r="634" spans="1:2">
      <c r="A634" s="130">
        <v>31200</v>
      </c>
      <c r="B634" s="131"/>
    </row>
    <row r="635" spans="1:2">
      <c r="A635" s="130">
        <v>31250</v>
      </c>
      <c r="B635" s="131"/>
    </row>
    <row r="636" spans="1:2">
      <c r="A636" s="130">
        <v>31300</v>
      </c>
      <c r="B636" s="131"/>
    </row>
    <row r="637" spans="1:2">
      <c r="A637" s="130">
        <v>31350</v>
      </c>
      <c r="B637" s="131"/>
    </row>
    <row r="638" spans="1:2">
      <c r="A638" s="130">
        <v>31400</v>
      </c>
      <c r="B638" s="131"/>
    </row>
    <row r="639" spans="1:2">
      <c r="A639" s="130">
        <v>31450</v>
      </c>
      <c r="B639" s="131"/>
    </row>
    <row r="640" spans="1:2">
      <c r="A640" s="130">
        <v>31500</v>
      </c>
      <c r="B640" s="131"/>
    </row>
    <row r="641" spans="1:2">
      <c r="A641" s="130">
        <v>31550</v>
      </c>
      <c r="B641" s="131"/>
    </row>
    <row r="642" spans="1:2">
      <c r="A642" s="130">
        <v>31600</v>
      </c>
      <c r="B642" s="131"/>
    </row>
    <row r="643" spans="1:2">
      <c r="A643" s="130">
        <v>31650</v>
      </c>
      <c r="B643" s="131"/>
    </row>
    <row r="644" spans="1:2">
      <c r="A644" s="130">
        <v>31700</v>
      </c>
      <c r="B644" s="131"/>
    </row>
    <row r="645" spans="1:2">
      <c r="A645" s="130">
        <v>31750</v>
      </c>
      <c r="B645" s="131"/>
    </row>
    <row r="646" spans="1:2">
      <c r="A646" s="130">
        <v>31800</v>
      </c>
      <c r="B646" s="131"/>
    </row>
    <row r="647" spans="1:2">
      <c r="A647" s="130">
        <v>31850</v>
      </c>
      <c r="B647" s="131"/>
    </row>
    <row r="648" spans="1:2">
      <c r="A648" s="130">
        <v>31900</v>
      </c>
      <c r="B648" s="131"/>
    </row>
    <row r="649" spans="1:2">
      <c r="A649" s="130">
        <v>31950</v>
      </c>
      <c r="B649" s="131"/>
    </row>
    <row r="650" spans="1:2">
      <c r="A650" s="130">
        <v>32000</v>
      </c>
      <c r="B650" s="131"/>
    </row>
    <row r="651" spans="1:2">
      <c r="A651" s="130">
        <v>32050</v>
      </c>
      <c r="B651" s="131"/>
    </row>
    <row r="652" spans="1:2">
      <c r="A652" s="130">
        <v>32100</v>
      </c>
      <c r="B652" s="131"/>
    </row>
    <row r="653" spans="1:2">
      <c r="A653" s="130">
        <v>32150</v>
      </c>
      <c r="B653" s="131"/>
    </row>
    <row r="654" spans="1:2">
      <c r="A654" s="130">
        <v>32200</v>
      </c>
      <c r="B654" s="131"/>
    </row>
    <row r="655" spans="1:2">
      <c r="A655" s="130">
        <v>32250</v>
      </c>
      <c r="B655" s="131"/>
    </row>
    <row r="656" spans="1:2">
      <c r="A656" s="130">
        <v>32300</v>
      </c>
      <c r="B656" s="131"/>
    </row>
    <row r="657" spans="1:2">
      <c r="A657" s="130">
        <v>32350</v>
      </c>
      <c r="B657" s="131"/>
    </row>
    <row r="658" spans="1:2">
      <c r="A658" s="130">
        <v>32400</v>
      </c>
      <c r="B658" s="131"/>
    </row>
    <row r="659" spans="1:2">
      <c r="A659" s="130">
        <v>32450</v>
      </c>
      <c r="B659" s="131"/>
    </row>
    <row r="660" spans="1:2">
      <c r="A660" s="130">
        <v>32500</v>
      </c>
      <c r="B660" s="131"/>
    </row>
    <row r="661" spans="1:2">
      <c r="A661" s="130">
        <v>32550</v>
      </c>
      <c r="B661" s="131"/>
    </row>
    <row r="662" spans="1:2">
      <c r="A662" s="130">
        <v>32600</v>
      </c>
      <c r="B662" s="131"/>
    </row>
    <row r="663" spans="1:2">
      <c r="A663" s="130">
        <v>32650</v>
      </c>
      <c r="B663" s="131"/>
    </row>
    <row r="664" spans="1:2">
      <c r="A664" s="130">
        <v>32700</v>
      </c>
      <c r="B664" s="131"/>
    </row>
    <row r="665" spans="1:2">
      <c r="A665" s="130">
        <v>32750</v>
      </c>
      <c r="B665" s="131"/>
    </row>
    <row r="666" spans="1:2">
      <c r="A666" s="130">
        <v>32800</v>
      </c>
      <c r="B666" s="131"/>
    </row>
    <row r="667" spans="1:2">
      <c r="A667" s="130">
        <v>32850</v>
      </c>
      <c r="B667" s="131"/>
    </row>
    <row r="668" spans="1:2">
      <c r="A668" s="130">
        <v>32900</v>
      </c>
      <c r="B668" s="131"/>
    </row>
    <row r="669" spans="1:2">
      <c r="A669" s="130">
        <v>32950</v>
      </c>
      <c r="B669" s="131"/>
    </row>
    <row r="670" spans="1:2">
      <c r="A670" s="130">
        <v>33000</v>
      </c>
      <c r="B670" s="131"/>
    </row>
    <row r="671" spans="1:2">
      <c r="A671" s="130">
        <v>33050</v>
      </c>
      <c r="B671" s="131"/>
    </row>
    <row r="672" spans="1:2">
      <c r="A672" s="130">
        <v>33100</v>
      </c>
      <c r="B672" s="131"/>
    </row>
    <row r="673" spans="1:2">
      <c r="A673" s="130">
        <v>33150</v>
      </c>
      <c r="B673" s="131"/>
    </row>
    <row r="674" spans="1:2">
      <c r="A674" s="130">
        <v>33200</v>
      </c>
      <c r="B674" s="131"/>
    </row>
    <row r="675" spans="1:2">
      <c r="A675" s="130">
        <v>33250</v>
      </c>
      <c r="B675" s="131"/>
    </row>
    <row r="676" spans="1:2">
      <c r="A676" s="130">
        <v>33300</v>
      </c>
      <c r="B676" s="131"/>
    </row>
    <row r="677" spans="1:2">
      <c r="A677" s="130">
        <v>33350</v>
      </c>
      <c r="B677" s="131"/>
    </row>
    <row r="678" spans="1:2">
      <c r="A678" s="130">
        <v>33400</v>
      </c>
      <c r="B678" s="131"/>
    </row>
    <row r="679" spans="1:2">
      <c r="A679" s="130">
        <v>33450</v>
      </c>
      <c r="B679" s="131"/>
    </row>
    <row r="680" spans="1:2">
      <c r="A680" s="130">
        <v>33500</v>
      </c>
      <c r="B680" s="131"/>
    </row>
    <row r="681" spans="1:2">
      <c r="A681" s="130">
        <v>33550</v>
      </c>
      <c r="B681" s="131"/>
    </row>
    <row r="682" spans="1:2">
      <c r="A682" s="130">
        <v>33600</v>
      </c>
      <c r="B682" s="131"/>
    </row>
    <row r="683" spans="1:2">
      <c r="A683" s="130">
        <v>33650</v>
      </c>
      <c r="B683" s="131"/>
    </row>
    <row r="684" spans="1:2">
      <c r="A684" s="130">
        <v>33700</v>
      </c>
      <c r="B684" s="131"/>
    </row>
    <row r="685" spans="1:2">
      <c r="A685" s="130">
        <v>33750</v>
      </c>
      <c r="B685" s="131"/>
    </row>
    <row r="686" spans="1:2">
      <c r="A686" s="130">
        <v>33800</v>
      </c>
      <c r="B686" s="131"/>
    </row>
    <row r="687" spans="1:2">
      <c r="A687" s="130">
        <v>33850</v>
      </c>
      <c r="B687" s="131"/>
    </row>
    <row r="688" spans="1:2">
      <c r="A688" s="130">
        <v>33900</v>
      </c>
      <c r="B688" s="131"/>
    </row>
    <row r="689" spans="1:2">
      <c r="A689" s="130">
        <v>33950</v>
      </c>
      <c r="B689" s="131"/>
    </row>
    <row r="690" spans="1:2">
      <c r="A690" s="130">
        <v>34000</v>
      </c>
      <c r="B690" s="131"/>
    </row>
    <row r="691" spans="1:2">
      <c r="A691" s="130">
        <v>34050</v>
      </c>
      <c r="B691" s="131"/>
    </row>
    <row r="692" spans="1:2">
      <c r="A692" s="130">
        <v>34100</v>
      </c>
      <c r="B692" s="131"/>
    </row>
    <row r="693" spans="1:2">
      <c r="A693" s="130">
        <v>34150</v>
      </c>
      <c r="B693" s="131"/>
    </row>
    <row r="694" spans="1:2">
      <c r="A694" s="130">
        <v>34200</v>
      </c>
      <c r="B694" s="131"/>
    </row>
    <row r="695" spans="1:2">
      <c r="A695" s="130">
        <v>34250</v>
      </c>
      <c r="B695" s="131"/>
    </row>
    <row r="696" spans="1:2">
      <c r="A696" s="130">
        <v>34300</v>
      </c>
      <c r="B696" s="131"/>
    </row>
    <row r="697" spans="1:2">
      <c r="A697" s="130">
        <v>34350</v>
      </c>
      <c r="B697" s="131"/>
    </row>
    <row r="698" spans="1:2">
      <c r="A698" s="130">
        <v>34400</v>
      </c>
      <c r="B698" s="131"/>
    </row>
    <row r="699" spans="1:2">
      <c r="A699" s="130">
        <v>34450</v>
      </c>
      <c r="B699" s="131"/>
    </row>
    <row r="700" spans="1:2">
      <c r="A700" s="130">
        <v>34500</v>
      </c>
      <c r="B700" s="131"/>
    </row>
    <row r="701" spans="1:2">
      <c r="A701" s="130">
        <v>34550</v>
      </c>
      <c r="B701" s="131"/>
    </row>
    <row r="702" spans="1:2">
      <c r="A702" s="130">
        <v>34600</v>
      </c>
      <c r="B702" s="131"/>
    </row>
    <row r="703" spans="1:2">
      <c r="A703" s="130">
        <v>34650</v>
      </c>
      <c r="B703" s="131"/>
    </row>
    <row r="704" spans="1:2">
      <c r="A704" s="130">
        <v>34700</v>
      </c>
      <c r="B704" s="131"/>
    </row>
    <row r="705" spans="1:2">
      <c r="A705" s="130">
        <v>34750</v>
      </c>
      <c r="B705" s="131"/>
    </row>
    <row r="706" spans="1:2">
      <c r="A706" s="130">
        <v>34800</v>
      </c>
      <c r="B706" s="131"/>
    </row>
    <row r="707" spans="1:2">
      <c r="A707" s="130">
        <v>34850</v>
      </c>
      <c r="B707" s="131"/>
    </row>
    <row r="708" spans="1:2">
      <c r="A708" s="130">
        <v>34900</v>
      </c>
      <c r="B708" s="131"/>
    </row>
    <row r="709" spans="1:2">
      <c r="A709" s="130">
        <v>34950</v>
      </c>
      <c r="B709" s="131"/>
    </row>
    <row r="710" spans="1:2">
      <c r="A710" s="130">
        <v>35000</v>
      </c>
      <c r="B710" s="131"/>
    </row>
    <row r="711" spans="1:2">
      <c r="A711" s="130">
        <v>35050</v>
      </c>
      <c r="B711" s="131"/>
    </row>
    <row r="712" spans="1:2">
      <c r="A712" s="130">
        <v>35100</v>
      </c>
      <c r="B712" s="131"/>
    </row>
    <row r="713" spans="1:2">
      <c r="A713" s="130">
        <v>35150</v>
      </c>
      <c r="B713" s="131"/>
    </row>
    <row r="714" spans="1:2">
      <c r="A714" s="130">
        <v>35200</v>
      </c>
      <c r="B714" s="131"/>
    </row>
    <row r="715" spans="1:2">
      <c r="A715" s="130">
        <v>35250</v>
      </c>
      <c r="B715" s="131"/>
    </row>
    <row r="716" spans="1:2">
      <c r="A716" s="130">
        <v>35300</v>
      </c>
      <c r="B716" s="131"/>
    </row>
    <row r="717" spans="1:2">
      <c r="A717" s="130">
        <v>35350</v>
      </c>
      <c r="B717" s="131"/>
    </row>
    <row r="718" spans="1:2">
      <c r="A718" s="130">
        <v>35400</v>
      </c>
      <c r="B718" s="131"/>
    </row>
    <row r="719" spans="1:2">
      <c r="A719" s="130">
        <v>35450</v>
      </c>
      <c r="B719" s="131"/>
    </row>
    <row r="720" spans="1:2">
      <c r="A720" s="130">
        <v>35500</v>
      </c>
      <c r="B720" s="131"/>
    </row>
    <row r="721" spans="1:2">
      <c r="A721" s="130">
        <v>35550</v>
      </c>
      <c r="B721" s="131"/>
    </row>
    <row r="722" spans="1:2">
      <c r="A722" s="130">
        <v>35600</v>
      </c>
      <c r="B722" s="131"/>
    </row>
    <row r="723" spans="1:2">
      <c r="A723" s="130">
        <v>35650</v>
      </c>
      <c r="B723" s="131"/>
    </row>
    <row r="724" spans="1:2">
      <c r="A724" s="130">
        <v>35700</v>
      </c>
      <c r="B724" s="131"/>
    </row>
    <row r="725" spans="1:2">
      <c r="A725" s="130">
        <v>35750</v>
      </c>
      <c r="B725" s="131"/>
    </row>
    <row r="726" spans="1:2">
      <c r="A726" s="130">
        <v>35800</v>
      </c>
      <c r="B726" s="131"/>
    </row>
    <row r="727" spans="1:2">
      <c r="A727" s="130">
        <v>35850</v>
      </c>
      <c r="B727" s="131"/>
    </row>
    <row r="728" spans="1:2">
      <c r="A728" s="130">
        <v>35900</v>
      </c>
      <c r="B728" s="131"/>
    </row>
    <row r="729" spans="1:2">
      <c r="A729" s="130">
        <v>35950</v>
      </c>
      <c r="B729" s="131"/>
    </row>
    <row r="730" spans="1:2">
      <c r="A730" s="130">
        <v>36000</v>
      </c>
      <c r="B730" s="131"/>
    </row>
    <row r="731" spans="1:2">
      <c r="A731" s="130">
        <v>36050</v>
      </c>
      <c r="B731" s="131"/>
    </row>
    <row r="732" spans="1:2">
      <c r="A732" s="130">
        <v>36100</v>
      </c>
      <c r="B732" s="131"/>
    </row>
    <row r="733" spans="1:2">
      <c r="A733" s="130">
        <v>36150</v>
      </c>
      <c r="B733" s="131"/>
    </row>
    <row r="734" spans="1:2">
      <c r="A734" s="130">
        <v>36200</v>
      </c>
      <c r="B734" s="131"/>
    </row>
    <row r="735" spans="1:2">
      <c r="A735" s="130">
        <v>36250</v>
      </c>
      <c r="B735" s="131"/>
    </row>
    <row r="736" spans="1:2">
      <c r="A736" s="130">
        <v>36300</v>
      </c>
      <c r="B736" s="131"/>
    </row>
    <row r="737" spans="1:2">
      <c r="A737" s="130">
        <v>36350</v>
      </c>
      <c r="B737" s="131"/>
    </row>
    <row r="738" spans="1:2">
      <c r="A738" s="130">
        <v>36400</v>
      </c>
      <c r="B738" s="131"/>
    </row>
    <row r="739" spans="1:2">
      <c r="A739" s="130">
        <v>36450</v>
      </c>
      <c r="B739" s="131"/>
    </row>
    <row r="740" spans="1:2">
      <c r="A740" s="130">
        <v>36500</v>
      </c>
      <c r="B740" s="131"/>
    </row>
    <row r="741" spans="1:2">
      <c r="A741" s="130">
        <v>36550</v>
      </c>
      <c r="B741" s="131"/>
    </row>
    <row r="742" spans="1:2">
      <c r="A742" s="130">
        <v>36600</v>
      </c>
      <c r="B742" s="131"/>
    </row>
    <row r="743" spans="1:2">
      <c r="A743" s="130">
        <v>36650</v>
      </c>
      <c r="B743" s="131"/>
    </row>
    <row r="744" spans="1:2">
      <c r="A744" s="130">
        <v>36700</v>
      </c>
      <c r="B744" s="131"/>
    </row>
    <row r="745" spans="1:2">
      <c r="A745" s="130">
        <v>36750</v>
      </c>
      <c r="B745" s="131"/>
    </row>
    <row r="746" spans="1:2">
      <c r="A746" s="130">
        <v>36800</v>
      </c>
      <c r="B746" s="131"/>
    </row>
    <row r="747" spans="1:2">
      <c r="A747" s="130">
        <v>36850</v>
      </c>
      <c r="B747" s="131"/>
    </row>
    <row r="748" spans="1:2">
      <c r="A748" s="130">
        <v>36900</v>
      </c>
      <c r="B748" s="131"/>
    </row>
    <row r="749" spans="1:2">
      <c r="A749" s="130">
        <v>36950</v>
      </c>
      <c r="B749" s="131"/>
    </row>
    <row r="750" spans="1:2">
      <c r="A750" s="130">
        <v>37000</v>
      </c>
      <c r="B750" s="131"/>
    </row>
    <row r="751" spans="1:2">
      <c r="A751" s="130">
        <v>37050</v>
      </c>
      <c r="B751" s="131"/>
    </row>
    <row r="752" spans="1:2">
      <c r="A752" s="130">
        <v>37100</v>
      </c>
      <c r="B752" s="131"/>
    </row>
    <row r="753" spans="1:2">
      <c r="A753" s="130">
        <v>37150</v>
      </c>
      <c r="B753" s="131"/>
    </row>
    <row r="754" spans="1:2">
      <c r="A754" s="130">
        <v>37200</v>
      </c>
      <c r="B754" s="131"/>
    </row>
    <row r="755" spans="1:2">
      <c r="A755" s="130">
        <v>37250</v>
      </c>
      <c r="B755" s="131"/>
    </row>
    <row r="756" spans="1:2">
      <c r="A756" s="130">
        <v>37300</v>
      </c>
      <c r="B756" s="131"/>
    </row>
    <row r="757" spans="1:2">
      <c r="A757" s="130">
        <v>37350</v>
      </c>
      <c r="B757" s="131"/>
    </row>
    <row r="758" spans="1:2">
      <c r="A758" s="130">
        <v>37400</v>
      </c>
      <c r="B758" s="131"/>
    </row>
    <row r="759" spans="1:2">
      <c r="A759" s="130">
        <v>37450</v>
      </c>
      <c r="B759" s="131"/>
    </row>
    <row r="760" spans="1:2">
      <c r="A760" s="130">
        <v>37500</v>
      </c>
      <c r="B760" s="131"/>
    </row>
    <row r="761" spans="1:2">
      <c r="A761" s="130">
        <v>37550</v>
      </c>
      <c r="B761" s="131"/>
    </row>
    <row r="762" spans="1:2">
      <c r="A762" s="130">
        <v>37600</v>
      </c>
      <c r="B762" s="131"/>
    </row>
    <row r="763" spans="1:2">
      <c r="A763" s="130">
        <v>37650</v>
      </c>
      <c r="B763" s="131"/>
    </row>
    <row r="764" spans="1:2">
      <c r="A764" s="130">
        <v>37700</v>
      </c>
      <c r="B764" s="131"/>
    </row>
    <row r="765" spans="1:2">
      <c r="A765" s="130">
        <v>37750</v>
      </c>
      <c r="B765" s="131"/>
    </row>
    <row r="766" spans="1:2">
      <c r="A766" s="130">
        <v>37800</v>
      </c>
      <c r="B766" s="131"/>
    </row>
    <row r="767" spans="1:2">
      <c r="A767" s="130">
        <v>37850</v>
      </c>
      <c r="B767" s="131"/>
    </row>
    <row r="768" spans="1:2">
      <c r="A768" s="130">
        <v>37900</v>
      </c>
      <c r="B768" s="131"/>
    </row>
    <row r="769" spans="1:2">
      <c r="A769" s="130">
        <v>37950</v>
      </c>
      <c r="B769" s="131"/>
    </row>
    <row r="770" spans="1:2">
      <c r="A770" s="130">
        <v>38000</v>
      </c>
      <c r="B770" s="131"/>
    </row>
    <row r="771" spans="1:2">
      <c r="A771" s="130">
        <v>38050</v>
      </c>
      <c r="B771" s="131"/>
    </row>
    <row r="772" spans="1:2">
      <c r="A772" s="130">
        <v>38100</v>
      </c>
      <c r="B772" s="131"/>
    </row>
    <row r="773" spans="1:2">
      <c r="A773" s="130">
        <v>38150</v>
      </c>
      <c r="B773" s="131"/>
    </row>
    <row r="774" spans="1:2">
      <c r="A774" s="130">
        <v>38200</v>
      </c>
      <c r="B774" s="131"/>
    </row>
    <row r="775" spans="1:2">
      <c r="A775" s="130">
        <v>38250</v>
      </c>
      <c r="B775" s="131"/>
    </row>
    <row r="776" spans="1:2">
      <c r="A776" s="130">
        <v>38300</v>
      </c>
      <c r="B776" s="131"/>
    </row>
    <row r="777" spans="1:2">
      <c r="A777" s="130">
        <v>38350</v>
      </c>
      <c r="B777" s="131"/>
    </row>
    <row r="778" spans="1:2">
      <c r="A778" s="130">
        <v>38400</v>
      </c>
      <c r="B778" s="131"/>
    </row>
    <row r="779" spans="1:2">
      <c r="A779" s="130">
        <v>38450</v>
      </c>
      <c r="B779" s="131"/>
    </row>
    <row r="780" spans="1:2">
      <c r="A780" s="130">
        <v>38500</v>
      </c>
      <c r="B780" s="131"/>
    </row>
    <row r="781" spans="1:2">
      <c r="A781" s="130">
        <v>38550</v>
      </c>
      <c r="B781" s="131"/>
    </row>
    <row r="782" spans="1:2">
      <c r="A782" s="130">
        <v>38600</v>
      </c>
      <c r="B782" s="131"/>
    </row>
    <row r="783" spans="1:2">
      <c r="A783" s="130">
        <v>38650</v>
      </c>
      <c r="B783" s="131"/>
    </row>
    <row r="784" spans="1:2">
      <c r="A784" s="130">
        <v>38700</v>
      </c>
      <c r="B784" s="131"/>
    </row>
    <row r="785" spans="1:2">
      <c r="A785" s="130">
        <v>38750</v>
      </c>
      <c r="B785" s="131"/>
    </row>
    <row r="786" spans="1:2">
      <c r="A786" s="130">
        <v>38800</v>
      </c>
      <c r="B786" s="131"/>
    </row>
    <row r="787" spans="1:2">
      <c r="A787" s="130">
        <v>38850</v>
      </c>
      <c r="B787" s="131"/>
    </row>
    <row r="788" spans="1:2">
      <c r="A788" s="130">
        <v>38900</v>
      </c>
      <c r="B788" s="131"/>
    </row>
    <row r="789" spans="1:2">
      <c r="A789" s="130">
        <v>38950</v>
      </c>
      <c r="B789" s="131"/>
    </row>
    <row r="790" spans="1:2">
      <c r="A790" s="130">
        <v>39000</v>
      </c>
      <c r="B790" s="131"/>
    </row>
    <row r="791" spans="1:2">
      <c r="A791" s="130">
        <v>39050</v>
      </c>
      <c r="B791" s="131"/>
    </row>
    <row r="792" spans="1:2">
      <c r="A792" s="130">
        <v>39100</v>
      </c>
      <c r="B792" s="131"/>
    </row>
    <row r="793" spans="1:2">
      <c r="A793" s="130">
        <v>39150</v>
      </c>
      <c r="B793" s="131"/>
    </row>
    <row r="794" spans="1:2">
      <c r="A794" s="130">
        <v>39200</v>
      </c>
      <c r="B794" s="131"/>
    </row>
    <row r="795" spans="1:2">
      <c r="A795" s="130">
        <v>39250</v>
      </c>
      <c r="B795" s="131"/>
    </row>
    <row r="796" spans="1:2">
      <c r="A796" s="130">
        <v>39300</v>
      </c>
      <c r="B796" s="131"/>
    </row>
    <row r="797" spans="1:2">
      <c r="A797" s="130">
        <v>39350</v>
      </c>
      <c r="B797" s="131"/>
    </row>
    <row r="798" spans="1:2">
      <c r="A798" s="130">
        <v>39400</v>
      </c>
      <c r="B798" s="131"/>
    </row>
    <row r="799" spans="1:2">
      <c r="A799" s="130">
        <v>39450</v>
      </c>
      <c r="B799" s="131"/>
    </row>
    <row r="800" spans="1:2">
      <c r="A800" s="130">
        <v>39500</v>
      </c>
      <c r="B800" s="131"/>
    </row>
    <row r="801" spans="1:2">
      <c r="A801" s="130">
        <v>39550</v>
      </c>
      <c r="B801" s="131"/>
    </row>
    <row r="802" spans="1:2">
      <c r="A802" s="130">
        <v>39600</v>
      </c>
      <c r="B802" s="131"/>
    </row>
    <row r="803" spans="1:2">
      <c r="A803" s="130">
        <v>39650</v>
      </c>
      <c r="B803" s="131"/>
    </row>
    <row r="804" spans="1:2">
      <c r="A804" s="130">
        <v>39700</v>
      </c>
      <c r="B804" s="131"/>
    </row>
    <row r="805" spans="1:2">
      <c r="A805" s="130">
        <v>39750</v>
      </c>
      <c r="B805" s="131"/>
    </row>
    <row r="806" spans="1:2">
      <c r="A806" s="130">
        <v>39800</v>
      </c>
      <c r="B806" s="131"/>
    </row>
    <row r="807" spans="1:2">
      <c r="A807" s="130">
        <v>39850</v>
      </c>
      <c r="B807" s="131"/>
    </row>
    <row r="808" spans="1:2">
      <c r="A808" s="130">
        <v>39900</v>
      </c>
      <c r="B808" s="131"/>
    </row>
    <row r="809" spans="1:2">
      <c r="A809" s="130">
        <v>39950</v>
      </c>
      <c r="B809" s="131"/>
    </row>
    <row r="810" spans="1:2">
      <c r="A810" s="130">
        <v>40000</v>
      </c>
      <c r="B810" s="131"/>
    </row>
    <row r="811" spans="1:2">
      <c r="A811" s="130">
        <v>40050</v>
      </c>
      <c r="B811" s="131"/>
    </row>
    <row r="812" spans="1:2">
      <c r="A812" s="130">
        <v>40100</v>
      </c>
      <c r="B812" s="131"/>
    </row>
    <row r="813" spans="1:2">
      <c r="A813" s="130">
        <v>40150</v>
      </c>
      <c r="B813" s="131"/>
    </row>
    <row r="814" spans="1:2">
      <c r="A814" s="130">
        <v>40200</v>
      </c>
      <c r="B814" s="131"/>
    </row>
    <row r="815" spans="1:2">
      <c r="A815" s="130">
        <v>40250</v>
      </c>
      <c r="B815" s="131"/>
    </row>
    <row r="816" spans="1:2">
      <c r="A816" s="130">
        <v>40300</v>
      </c>
      <c r="B816" s="131"/>
    </row>
    <row r="817" spans="1:2">
      <c r="A817" s="130">
        <v>40350</v>
      </c>
      <c r="B817" s="131"/>
    </row>
    <row r="818" spans="1:2">
      <c r="A818" s="130">
        <v>40400</v>
      </c>
      <c r="B818" s="131"/>
    </row>
    <row r="819" spans="1:2">
      <c r="A819" s="130">
        <v>40450</v>
      </c>
      <c r="B819" s="131"/>
    </row>
    <row r="820" spans="1:2">
      <c r="A820" s="130">
        <v>40500</v>
      </c>
      <c r="B820" s="131"/>
    </row>
    <row r="821" spans="1:2">
      <c r="A821" s="130">
        <v>40550</v>
      </c>
      <c r="B821" s="131"/>
    </row>
    <row r="822" spans="1:2">
      <c r="A822" s="130">
        <v>40600</v>
      </c>
      <c r="B822" s="131"/>
    </row>
    <row r="823" spans="1:2">
      <c r="A823" s="130">
        <v>40650</v>
      </c>
      <c r="B823" s="131"/>
    </row>
    <row r="824" spans="1:2">
      <c r="A824" s="130">
        <v>40700</v>
      </c>
      <c r="B824" s="131"/>
    </row>
    <row r="825" spans="1:2">
      <c r="A825" s="130">
        <v>40750</v>
      </c>
      <c r="B825" s="131"/>
    </row>
    <row r="826" spans="1:2">
      <c r="A826" s="130">
        <v>40800</v>
      </c>
      <c r="B826" s="131"/>
    </row>
    <row r="827" spans="1:2">
      <c r="A827" s="130">
        <v>40850</v>
      </c>
      <c r="B827" s="131"/>
    </row>
    <row r="828" spans="1:2">
      <c r="A828" s="130">
        <v>40900</v>
      </c>
      <c r="B828" s="131"/>
    </row>
    <row r="829" spans="1:2">
      <c r="A829" s="130">
        <v>40950</v>
      </c>
      <c r="B829" s="131"/>
    </row>
    <row r="830" spans="1:2">
      <c r="A830" s="130">
        <v>41000</v>
      </c>
      <c r="B830" s="131"/>
    </row>
    <row r="831" spans="1:2">
      <c r="A831" s="130">
        <v>41050</v>
      </c>
      <c r="B831" s="131"/>
    </row>
    <row r="832" spans="1:2">
      <c r="A832" s="130">
        <v>41100</v>
      </c>
      <c r="B832" s="131"/>
    </row>
    <row r="833" spans="1:2">
      <c r="A833" s="130">
        <v>41150</v>
      </c>
      <c r="B833" s="131"/>
    </row>
    <row r="834" spans="1:2">
      <c r="A834" s="130">
        <v>41200</v>
      </c>
      <c r="B834" s="131"/>
    </row>
    <row r="835" spans="1:2">
      <c r="A835" s="130">
        <v>41250</v>
      </c>
      <c r="B835" s="131"/>
    </row>
    <row r="836" spans="1:2">
      <c r="A836" s="130">
        <v>41300</v>
      </c>
      <c r="B836" s="131"/>
    </row>
    <row r="837" spans="1:2">
      <c r="A837" s="130">
        <v>41350</v>
      </c>
      <c r="B837" s="131"/>
    </row>
    <row r="838" spans="1:2">
      <c r="A838" s="130">
        <v>41400</v>
      </c>
      <c r="B838" s="131"/>
    </row>
    <row r="839" spans="1:2">
      <c r="A839" s="130">
        <v>41450</v>
      </c>
      <c r="B839" s="131"/>
    </row>
    <row r="840" spans="1:2">
      <c r="A840" s="130">
        <v>41500</v>
      </c>
      <c r="B840" s="131"/>
    </row>
    <row r="841" spans="1:2">
      <c r="A841" s="130">
        <v>41550</v>
      </c>
      <c r="B841" s="131"/>
    </row>
    <row r="842" spans="1:2">
      <c r="A842" s="130">
        <v>41600</v>
      </c>
      <c r="B842" s="131"/>
    </row>
    <row r="843" spans="1:2">
      <c r="A843" s="130">
        <v>41650</v>
      </c>
      <c r="B843" s="131"/>
    </row>
    <row r="844" spans="1:2">
      <c r="A844" s="130">
        <v>41700</v>
      </c>
      <c r="B844" s="131"/>
    </row>
    <row r="845" spans="1:2">
      <c r="A845" s="130">
        <v>41750</v>
      </c>
      <c r="B845" s="131"/>
    </row>
    <row r="846" spans="1:2">
      <c r="A846" s="130">
        <v>41800</v>
      </c>
      <c r="B846" s="131"/>
    </row>
    <row r="847" spans="1:2">
      <c r="A847" s="130">
        <v>41850</v>
      </c>
      <c r="B847" s="131"/>
    </row>
    <row r="848" spans="1:2">
      <c r="A848" s="130">
        <v>41900</v>
      </c>
      <c r="B848" s="131"/>
    </row>
    <row r="849" spans="1:2">
      <c r="A849" s="130">
        <v>41950</v>
      </c>
      <c r="B849" s="131"/>
    </row>
    <row r="850" spans="1:2">
      <c r="A850" s="130">
        <v>42000</v>
      </c>
      <c r="B850" s="131"/>
    </row>
    <row r="851" spans="1:2">
      <c r="A851" s="130">
        <v>42050</v>
      </c>
      <c r="B851" s="131"/>
    </row>
    <row r="852" spans="1:2">
      <c r="A852" s="130">
        <v>42100</v>
      </c>
      <c r="B852" s="131"/>
    </row>
    <row r="853" spans="1:2">
      <c r="A853" s="130">
        <v>42150</v>
      </c>
      <c r="B853" s="131"/>
    </row>
    <row r="854" spans="1:2">
      <c r="A854" s="130">
        <v>42200</v>
      </c>
      <c r="B854" s="131"/>
    </row>
    <row r="855" spans="1:2">
      <c r="A855" s="130">
        <v>42250</v>
      </c>
      <c r="B855" s="131"/>
    </row>
    <row r="856" spans="1:2">
      <c r="A856" s="130">
        <v>42300</v>
      </c>
      <c r="B856" s="131"/>
    </row>
    <row r="857" spans="1:2">
      <c r="A857" s="130">
        <v>42350</v>
      </c>
      <c r="B857" s="131"/>
    </row>
    <row r="858" spans="1:2">
      <c r="A858" s="130">
        <v>42400</v>
      </c>
      <c r="B858" s="131"/>
    </row>
    <row r="859" spans="1:2">
      <c r="A859" s="130">
        <v>42450</v>
      </c>
      <c r="B859" s="131"/>
    </row>
    <row r="860" spans="1:2">
      <c r="A860" s="130">
        <v>42500</v>
      </c>
      <c r="B860" s="131"/>
    </row>
    <row r="861" spans="1:2">
      <c r="A861" s="130">
        <v>42550</v>
      </c>
      <c r="B861" s="131"/>
    </row>
    <row r="862" spans="1:2">
      <c r="A862" s="130">
        <v>42600</v>
      </c>
      <c r="B862" s="131"/>
    </row>
    <row r="863" spans="1:2">
      <c r="A863" s="130">
        <v>42650</v>
      </c>
      <c r="B863" s="131"/>
    </row>
    <row r="864" spans="1:2">
      <c r="A864" s="130">
        <v>42700</v>
      </c>
      <c r="B864" s="131"/>
    </row>
    <row r="865" spans="1:2">
      <c r="A865" s="130">
        <v>42750</v>
      </c>
      <c r="B865" s="131"/>
    </row>
    <row r="866" spans="1:2">
      <c r="A866" s="130">
        <v>42800</v>
      </c>
      <c r="B866" s="131"/>
    </row>
    <row r="867" spans="1:2">
      <c r="A867" s="130">
        <v>42850</v>
      </c>
      <c r="B867" s="131"/>
    </row>
    <row r="868" spans="1:2">
      <c r="A868" s="130">
        <v>42900</v>
      </c>
      <c r="B868" s="131"/>
    </row>
    <row r="869" spans="1:2">
      <c r="A869" s="130">
        <v>42950</v>
      </c>
      <c r="B869" s="131"/>
    </row>
    <row r="870" spans="1:2">
      <c r="A870" s="130">
        <v>43000</v>
      </c>
      <c r="B870" s="131"/>
    </row>
    <row r="871" spans="1:2">
      <c r="A871" s="130">
        <v>43050</v>
      </c>
      <c r="B871" s="131"/>
    </row>
    <row r="872" spans="1:2">
      <c r="A872" s="130">
        <v>43100</v>
      </c>
      <c r="B872" s="131"/>
    </row>
    <row r="873" spans="1:2">
      <c r="A873" s="130">
        <v>43150</v>
      </c>
      <c r="B873" s="131"/>
    </row>
    <row r="874" spans="1:2">
      <c r="A874" s="130">
        <v>43200</v>
      </c>
      <c r="B874" s="131"/>
    </row>
    <row r="875" spans="1:2">
      <c r="A875" s="130">
        <v>43250</v>
      </c>
      <c r="B875" s="131"/>
    </row>
    <row r="876" spans="1:2">
      <c r="A876" s="130">
        <v>43300</v>
      </c>
      <c r="B876" s="131"/>
    </row>
    <row r="877" spans="1:2">
      <c r="A877" s="130">
        <v>43350</v>
      </c>
      <c r="B877" s="131"/>
    </row>
    <row r="878" spans="1:2">
      <c r="A878" s="130">
        <v>43400</v>
      </c>
      <c r="B878" s="131"/>
    </row>
    <row r="879" spans="1:2">
      <c r="A879" s="130">
        <v>43450</v>
      </c>
      <c r="B879" s="131"/>
    </row>
    <row r="880" spans="1:2">
      <c r="A880" s="130">
        <v>43500</v>
      </c>
      <c r="B880" s="131"/>
    </row>
    <row r="881" spans="1:2">
      <c r="A881" s="130">
        <v>43550</v>
      </c>
      <c r="B881" s="131"/>
    </row>
    <row r="882" spans="1:2">
      <c r="A882" s="130">
        <v>43600</v>
      </c>
      <c r="B882" s="131"/>
    </row>
    <row r="883" spans="1:2">
      <c r="A883" s="130">
        <v>43650</v>
      </c>
      <c r="B883" s="131"/>
    </row>
    <row r="884" spans="1:2">
      <c r="A884" s="130">
        <v>43700</v>
      </c>
      <c r="B884" s="131"/>
    </row>
    <row r="885" spans="1:2">
      <c r="A885" s="130">
        <v>43750</v>
      </c>
      <c r="B885" s="131"/>
    </row>
    <row r="886" spans="1:2">
      <c r="A886" s="130">
        <v>43800</v>
      </c>
      <c r="B886" s="131"/>
    </row>
    <row r="887" spans="1:2">
      <c r="A887" s="130">
        <v>43850</v>
      </c>
      <c r="B887" s="131"/>
    </row>
    <row r="888" spans="1:2">
      <c r="A888" s="130">
        <v>43900</v>
      </c>
      <c r="B888" s="131"/>
    </row>
    <row r="889" spans="1:2">
      <c r="A889" s="130">
        <v>43950</v>
      </c>
      <c r="B889" s="131"/>
    </row>
    <row r="890" spans="1:2">
      <c r="A890" s="130">
        <v>44000</v>
      </c>
      <c r="B890" s="131"/>
    </row>
    <row r="891" spans="1:2">
      <c r="A891" s="130">
        <v>44050</v>
      </c>
      <c r="B891" s="131"/>
    </row>
    <row r="892" spans="1:2">
      <c r="A892" s="130">
        <v>44100</v>
      </c>
      <c r="B892" s="131"/>
    </row>
    <row r="893" spans="1:2">
      <c r="A893" s="130">
        <v>44150</v>
      </c>
      <c r="B893" s="131"/>
    </row>
    <row r="894" spans="1:2">
      <c r="A894" s="130">
        <v>44200</v>
      </c>
      <c r="B894" s="131"/>
    </row>
    <row r="895" spans="1:2">
      <c r="A895" s="130">
        <v>44250</v>
      </c>
      <c r="B895" s="131"/>
    </row>
    <row r="896" spans="1:2">
      <c r="A896" s="130">
        <v>44300</v>
      </c>
      <c r="B896" s="131"/>
    </row>
    <row r="897" spans="1:2">
      <c r="A897" s="130">
        <v>44350</v>
      </c>
      <c r="B897" s="131"/>
    </row>
    <row r="898" spans="1:2">
      <c r="A898" s="130">
        <v>44400</v>
      </c>
      <c r="B898" s="131"/>
    </row>
    <row r="899" spans="1:2">
      <c r="A899" s="130">
        <v>44450</v>
      </c>
      <c r="B899" s="131"/>
    </row>
    <row r="900" spans="1:2">
      <c r="A900" s="130">
        <v>44500</v>
      </c>
      <c r="B900" s="131"/>
    </row>
    <row r="901" spans="1:2">
      <c r="A901" s="130">
        <v>44550</v>
      </c>
      <c r="B901" s="131"/>
    </row>
    <row r="902" spans="1:2">
      <c r="A902" s="130">
        <v>44600</v>
      </c>
      <c r="B902" s="131"/>
    </row>
    <row r="903" spans="1:2">
      <c r="A903" s="130">
        <v>44650</v>
      </c>
      <c r="B903" s="131"/>
    </row>
    <row r="904" spans="1:2">
      <c r="A904" s="130">
        <v>44700</v>
      </c>
      <c r="B904" s="131"/>
    </row>
    <row r="905" spans="1:2">
      <c r="A905" s="130">
        <v>44750</v>
      </c>
      <c r="B905" s="131"/>
    </row>
    <row r="906" spans="1:2">
      <c r="A906" s="130">
        <v>44800</v>
      </c>
      <c r="B906" s="131"/>
    </row>
    <row r="907" spans="1:2">
      <c r="A907" s="130">
        <v>44850</v>
      </c>
      <c r="B907" s="131"/>
    </row>
    <row r="908" spans="1:2">
      <c r="A908" s="130">
        <v>44900</v>
      </c>
      <c r="B908" s="131"/>
    </row>
    <row r="909" spans="1:2">
      <c r="A909" s="130">
        <v>44950</v>
      </c>
      <c r="B909" s="131"/>
    </row>
    <row r="910" spans="1:2">
      <c r="A910" s="130">
        <v>45000</v>
      </c>
      <c r="B910" s="131"/>
    </row>
    <row r="911" spans="1:2">
      <c r="A911" s="130">
        <v>45050</v>
      </c>
      <c r="B911" s="131"/>
    </row>
    <row r="912" spans="1:2">
      <c r="A912" s="130">
        <v>45100</v>
      </c>
      <c r="B912" s="131"/>
    </row>
    <row r="913" spans="1:2">
      <c r="A913" s="130">
        <v>45150</v>
      </c>
      <c r="B913" s="131"/>
    </row>
    <row r="914" spans="1:2">
      <c r="A914" s="130">
        <v>45200</v>
      </c>
      <c r="B914" s="131"/>
    </row>
    <row r="915" spans="1:2">
      <c r="A915" s="130">
        <v>45250</v>
      </c>
      <c r="B915" s="131"/>
    </row>
    <row r="916" spans="1:2">
      <c r="A916" s="130">
        <v>45300</v>
      </c>
      <c r="B916" s="131"/>
    </row>
    <row r="917" spans="1:2">
      <c r="A917" s="130">
        <v>45350</v>
      </c>
      <c r="B917" s="131"/>
    </row>
    <row r="918" spans="1:2">
      <c r="A918" s="130">
        <v>45400</v>
      </c>
      <c r="B918" s="131"/>
    </row>
    <row r="919" spans="1:2">
      <c r="A919" s="130">
        <v>45450</v>
      </c>
      <c r="B919" s="131"/>
    </row>
    <row r="920" spans="1:2">
      <c r="A920" s="130">
        <v>45500</v>
      </c>
      <c r="B920" s="131"/>
    </row>
    <row r="921" spans="1:2">
      <c r="A921" s="130">
        <v>45550</v>
      </c>
      <c r="B921" s="131"/>
    </row>
    <row r="922" spans="1:2">
      <c r="A922" s="130">
        <v>45600</v>
      </c>
      <c r="B922" s="131"/>
    </row>
    <row r="923" spans="1:2">
      <c r="A923" s="130">
        <v>45650</v>
      </c>
      <c r="B923" s="131"/>
    </row>
    <row r="924" spans="1:2">
      <c r="A924" s="130">
        <v>45700</v>
      </c>
      <c r="B924" s="131"/>
    </row>
    <row r="925" spans="1:2">
      <c r="A925" s="130">
        <v>45750</v>
      </c>
      <c r="B925" s="131"/>
    </row>
    <row r="926" spans="1:2">
      <c r="A926" s="130">
        <v>45800</v>
      </c>
      <c r="B926" s="131"/>
    </row>
    <row r="927" spans="1:2">
      <c r="A927" s="130">
        <v>45850</v>
      </c>
      <c r="B927" s="131"/>
    </row>
    <row r="928" spans="1:2">
      <c r="A928" s="130">
        <v>45900</v>
      </c>
      <c r="B928" s="131"/>
    </row>
    <row r="929" spans="1:2">
      <c r="A929" s="130">
        <v>45950</v>
      </c>
      <c r="B929" s="131"/>
    </row>
    <row r="930" spans="1:2">
      <c r="A930" s="130">
        <v>46000</v>
      </c>
      <c r="B930" s="131"/>
    </row>
    <row r="931" spans="1:2">
      <c r="A931" s="130">
        <v>46050</v>
      </c>
      <c r="B931" s="131"/>
    </row>
    <row r="932" spans="1:2">
      <c r="A932" s="130">
        <v>46100</v>
      </c>
      <c r="B932" s="131"/>
    </row>
    <row r="933" spans="1:2">
      <c r="A933" s="130">
        <v>46150</v>
      </c>
      <c r="B933" s="131"/>
    </row>
    <row r="934" spans="1:2">
      <c r="A934" s="130">
        <v>46200</v>
      </c>
      <c r="B934" s="131"/>
    </row>
    <row r="935" spans="1:2">
      <c r="A935" s="130">
        <v>46250</v>
      </c>
      <c r="B935" s="131"/>
    </row>
    <row r="936" spans="1:2">
      <c r="A936" s="130">
        <v>46300</v>
      </c>
      <c r="B936" s="131"/>
    </row>
    <row r="937" spans="1:2">
      <c r="A937" s="130">
        <v>46350</v>
      </c>
      <c r="B937" s="131"/>
    </row>
    <row r="938" spans="1:2">
      <c r="A938" s="130">
        <v>46400</v>
      </c>
      <c r="B938" s="131"/>
    </row>
    <row r="939" spans="1:2">
      <c r="A939" s="130">
        <v>46450</v>
      </c>
      <c r="B939" s="131"/>
    </row>
    <row r="940" spans="1:2">
      <c r="A940" s="130">
        <v>46500</v>
      </c>
      <c r="B940" s="131"/>
    </row>
    <row r="941" spans="1:2">
      <c r="A941" s="130">
        <v>46550</v>
      </c>
      <c r="B941" s="131"/>
    </row>
    <row r="942" spans="1:2">
      <c r="A942" s="130">
        <v>46600</v>
      </c>
      <c r="B942" s="131"/>
    </row>
    <row r="943" spans="1:2">
      <c r="A943" s="130">
        <v>46650</v>
      </c>
      <c r="B943" s="131"/>
    </row>
    <row r="944" spans="1:2">
      <c r="A944" s="130">
        <v>46700</v>
      </c>
      <c r="B944" s="131"/>
    </row>
    <row r="945" spans="1:2">
      <c r="A945" s="130">
        <v>46750</v>
      </c>
      <c r="B945" s="131"/>
    </row>
    <row r="946" spans="1:2">
      <c r="A946" s="130">
        <v>46800</v>
      </c>
      <c r="B946" s="131"/>
    </row>
    <row r="947" spans="1:2">
      <c r="A947" s="130">
        <v>46850</v>
      </c>
      <c r="B947" s="131"/>
    </row>
    <row r="948" spans="1:2">
      <c r="A948" s="130">
        <v>46900</v>
      </c>
      <c r="B948" s="131"/>
    </row>
    <row r="949" spans="1:2">
      <c r="A949" s="130">
        <v>46950</v>
      </c>
      <c r="B949" s="131"/>
    </row>
    <row r="950" spans="1:2">
      <c r="A950" s="130">
        <v>47000</v>
      </c>
      <c r="B950" s="131"/>
    </row>
    <row r="951" spans="1:2">
      <c r="A951" s="130">
        <v>47050</v>
      </c>
      <c r="B951" s="131"/>
    </row>
    <row r="952" spans="1:2">
      <c r="A952" s="130">
        <v>47100</v>
      </c>
      <c r="B952" s="131"/>
    </row>
    <row r="953" spans="1:2">
      <c r="A953" s="130">
        <v>47150</v>
      </c>
      <c r="B953" s="131"/>
    </row>
    <row r="954" spans="1:2">
      <c r="A954" s="130">
        <v>47200</v>
      </c>
      <c r="B954" s="131"/>
    </row>
    <row r="955" spans="1:2">
      <c r="A955" s="130">
        <v>47250</v>
      </c>
      <c r="B955" s="131"/>
    </row>
    <row r="956" spans="1:2">
      <c r="A956" s="130">
        <v>47300</v>
      </c>
      <c r="B956" s="131"/>
    </row>
    <row r="957" spans="1:2">
      <c r="A957" s="130">
        <v>47350</v>
      </c>
      <c r="B957" s="131"/>
    </row>
    <row r="958" spans="1:2">
      <c r="A958" s="130">
        <v>47400</v>
      </c>
      <c r="B958" s="131"/>
    </row>
    <row r="959" spans="1:2">
      <c r="A959" s="130">
        <v>47450</v>
      </c>
      <c r="B959" s="131"/>
    </row>
    <row r="960" spans="1:2">
      <c r="A960" s="130">
        <v>47500</v>
      </c>
      <c r="B960" s="131"/>
    </row>
    <row r="961" spans="1:2">
      <c r="A961" s="130">
        <v>47550</v>
      </c>
      <c r="B961" s="131"/>
    </row>
    <row r="962" spans="1:2">
      <c r="A962" s="130">
        <v>47600</v>
      </c>
      <c r="B962" s="131"/>
    </row>
    <row r="963" spans="1:2">
      <c r="A963" s="130">
        <v>47650</v>
      </c>
      <c r="B963" s="131"/>
    </row>
    <row r="964" spans="1:2">
      <c r="A964" s="130">
        <v>47700</v>
      </c>
      <c r="B964" s="131"/>
    </row>
    <row r="965" spans="1:2">
      <c r="A965" s="130">
        <v>47750</v>
      </c>
      <c r="B965" s="131"/>
    </row>
    <row r="966" spans="1:2">
      <c r="A966" s="130">
        <v>47800</v>
      </c>
      <c r="B966" s="131"/>
    </row>
    <row r="967" spans="1:2">
      <c r="A967" s="130">
        <v>47850</v>
      </c>
      <c r="B967" s="131"/>
    </row>
    <row r="968" spans="1:2">
      <c r="A968" s="130">
        <v>47900</v>
      </c>
      <c r="B968" s="131"/>
    </row>
    <row r="969" spans="1:2">
      <c r="A969" s="130">
        <v>47950</v>
      </c>
      <c r="B969" s="131"/>
    </row>
    <row r="970" spans="1:2">
      <c r="A970" s="130">
        <v>48000</v>
      </c>
      <c r="B970" s="131"/>
    </row>
    <row r="971" spans="1:2">
      <c r="A971" s="130">
        <v>48050</v>
      </c>
      <c r="B971" s="131"/>
    </row>
    <row r="972" spans="1:2">
      <c r="A972" s="130">
        <v>48100</v>
      </c>
      <c r="B972" s="131"/>
    </row>
    <row r="973" spans="1:2">
      <c r="A973" s="130">
        <v>48150</v>
      </c>
      <c r="B973" s="131"/>
    </row>
    <row r="974" spans="1:2">
      <c r="A974" s="130">
        <v>48200</v>
      </c>
      <c r="B974" s="131"/>
    </row>
    <row r="975" spans="1:2">
      <c r="A975" s="130">
        <v>48250</v>
      </c>
      <c r="B975" s="131"/>
    </row>
    <row r="976" spans="1:2">
      <c r="A976" s="130">
        <v>48300</v>
      </c>
      <c r="B976" s="131"/>
    </row>
    <row r="977" spans="1:2">
      <c r="A977" s="130">
        <v>48350</v>
      </c>
      <c r="B977" s="131"/>
    </row>
    <row r="978" spans="1:2">
      <c r="A978" s="130">
        <v>48400</v>
      </c>
      <c r="B978" s="131"/>
    </row>
    <row r="979" spans="1:2">
      <c r="A979" s="130">
        <v>48450</v>
      </c>
      <c r="B979" s="131"/>
    </row>
    <row r="980" spans="1:2">
      <c r="A980" s="130">
        <v>48500</v>
      </c>
      <c r="B980" s="131"/>
    </row>
    <row r="981" spans="1:2">
      <c r="A981" s="130">
        <v>48550</v>
      </c>
      <c r="B981" s="131"/>
    </row>
    <row r="982" spans="1:2">
      <c r="A982" s="130">
        <v>48600</v>
      </c>
      <c r="B982" s="131"/>
    </row>
    <row r="983" spans="1:2">
      <c r="A983" s="130">
        <v>48650</v>
      </c>
      <c r="B983" s="131"/>
    </row>
    <row r="984" spans="1:2">
      <c r="A984" s="130">
        <v>48700</v>
      </c>
      <c r="B984" s="131"/>
    </row>
    <row r="985" spans="1:2">
      <c r="A985" s="130">
        <v>48750</v>
      </c>
      <c r="B985" s="131"/>
    </row>
    <row r="986" spans="1:2">
      <c r="A986" s="130">
        <v>48800</v>
      </c>
      <c r="B986" s="131"/>
    </row>
    <row r="987" spans="1:2">
      <c r="A987" s="130">
        <v>48850</v>
      </c>
      <c r="B987" s="131"/>
    </row>
    <row r="988" spans="1:2">
      <c r="A988" s="130">
        <v>48900</v>
      </c>
      <c r="B988" s="131"/>
    </row>
    <row r="989" spans="1:2">
      <c r="A989" s="130">
        <v>48950</v>
      </c>
      <c r="B989" s="131"/>
    </row>
    <row r="990" spans="1:2">
      <c r="A990" s="130">
        <v>49000</v>
      </c>
      <c r="B990" s="131"/>
    </row>
    <row r="991" spans="1:2">
      <c r="A991" s="130">
        <v>49050</v>
      </c>
      <c r="B991" s="131"/>
    </row>
    <row r="992" spans="1:2">
      <c r="A992" s="130">
        <v>49100</v>
      </c>
      <c r="B992" s="131"/>
    </row>
    <row r="993" spans="1:2">
      <c r="A993" s="130">
        <v>49150</v>
      </c>
      <c r="B993" s="131"/>
    </row>
    <row r="994" spans="1:2">
      <c r="A994" s="130">
        <v>49200</v>
      </c>
      <c r="B994" s="131"/>
    </row>
    <row r="995" spans="1:2">
      <c r="A995" s="130">
        <v>49250</v>
      </c>
      <c r="B995" s="131"/>
    </row>
    <row r="996" spans="1:2">
      <c r="A996" s="130">
        <v>49300</v>
      </c>
      <c r="B996" s="131"/>
    </row>
    <row r="997" spans="1:2">
      <c r="A997" s="130">
        <v>49350</v>
      </c>
      <c r="B997" s="131"/>
    </row>
    <row r="998" spans="1:2">
      <c r="A998" s="130">
        <v>49400</v>
      </c>
      <c r="B998" s="131"/>
    </row>
    <row r="999" spans="1:2">
      <c r="A999" s="130">
        <v>49450</v>
      </c>
      <c r="B999" s="131"/>
    </row>
    <row r="1000" spans="1:2">
      <c r="A1000" s="130">
        <v>49500</v>
      </c>
      <c r="B1000" s="131"/>
    </row>
    <row r="1001" spans="1:2">
      <c r="A1001" s="130">
        <v>49550</v>
      </c>
      <c r="B1001" s="131"/>
    </row>
    <row r="1002" spans="1:2">
      <c r="A1002" s="130">
        <v>49600</v>
      </c>
      <c r="B1002" s="131"/>
    </row>
    <row r="1003" spans="1:2">
      <c r="A1003" s="130">
        <v>49650</v>
      </c>
      <c r="B1003" s="131"/>
    </row>
    <row r="1004" spans="1:2">
      <c r="A1004" s="130">
        <v>49700</v>
      </c>
      <c r="B1004" s="131"/>
    </row>
    <row r="1005" spans="1:2">
      <c r="A1005" s="130">
        <v>49750</v>
      </c>
      <c r="B1005" s="131"/>
    </row>
    <row r="1006" spans="1:2">
      <c r="A1006" s="130">
        <v>49800</v>
      </c>
      <c r="B1006" s="131"/>
    </row>
    <row r="1007" spans="1:2">
      <c r="A1007" s="130">
        <v>49850</v>
      </c>
      <c r="B1007" s="131"/>
    </row>
    <row r="1008" spans="1:2">
      <c r="A1008" s="130">
        <v>49900</v>
      </c>
      <c r="B1008" s="131"/>
    </row>
    <row r="1009" spans="1:2">
      <c r="A1009" s="130">
        <v>49950</v>
      </c>
      <c r="B1009" s="131"/>
    </row>
    <row r="1010" spans="1:2">
      <c r="A1010" s="130">
        <v>50000</v>
      </c>
      <c r="B1010" s="131"/>
    </row>
    <row r="1011" spans="1:2">
      <c r="A1011" s="130">
        <v>50050</v>
      </c>
      <c r="B1011" s="131"/>
    </row>
    <row r="1012" spans="1:2">
      <c r="A1012" s="130">
        <v>50100</v>
      </c>
      <c r="B1012" s="131"/>
    </row>
    <row r="1013" spans="1:2">
      <c r="A1013" s="130">
        <v>50150</v>
      </c>
      <c r="B1013" s="131"/>
    </row>
    <row r="1014" spans="1:2">
      <c r="A1014" s="130">
        <v>50200</v>
      </c>
      <c r="B1014" s="131"/>
    </row>
    <row r="1015" spans="1:2">
      <c r="A1015" s="130">
        <v>50250</v>
      </c>
      <c r="B1015" s="131"/>
    </row>
    <row r="1016" spans="1:2">
      <c r="A1016" s="130">
        <v>50300</v>
      </c>
      <c r="B1016" s="131"/>
    </row>
    <row r="1017" spans="1:2">
      <c r="A1017" s="130">
        <v>50350</v>
      </c>
      <c r="B1017" s="131"/>
    </row>
    <row r="1018" spans="1:2">
      <c r="A1018" s="130">
        <v>50400</v>
      </c>
      <c r="B1018" s="131"/>
    </row>
    <row r="1019" spans="1:2">
      <c r="A1019" s="130">
        <v>50450</v>
      </c>
      <c r="B1019" s="131"/>
    </row>
    <row r="1020" spans="1:2">
      <c r="A1020" s="130">
        <v>50500</v>
      </c>
      <c r="B1020" s="131"/>
    </row>
    <row r="1021" spans="1:2">
      <c r="A1021" s="130">
        <v>50550</v>
      </c>
      <c r="B1021" s="131"/>
    </row>
    <row r="1022" spans="1:2">
      <c r="A1022" s="130">
        <v>50600</v>
      </c>
      <c r="B1022" s="131"/>
    </row>
    <row r="1023" spans="1:2">
      <c r="A1023" s="130">
        <v>50650</v>
      </c>
      <c r="B1023" s="131"/>
    </row>
    <row r="1024" spans="1:2">
      <c r="A1024" s="130">
        <v>50700</v>
      </c>
      <c r="B1024" s="131"/>
    </row>
    <row r="1025" spans="1:2">
      <c r="A1025" s="130">
        <v>50750</v>
      </c>
      <c r="B1025" s="131"/>
    </row>
    <row r="1026" spans="1:2">
      <c r="A1026" s="130">
        <v>50800</v>
      </c>
      <c r="B1026" s="131"/>
    </row>
    <row r="1027" spans="1:2">
      <c r="A1027" s="130">
        <v>50850</v>
      </c>
      <c r="B1027" s="131"/>
    </row>
    <row r="1028" spans="1:2">
      <c r="A1028" s="130">
        <v>50900</v>
      </c>
      <c r="B1028" s="131"/>
    </row>
    <row r="1029" spans="1:2">
      <c r="A1029" s="130">
        <v>50950</v>
      </c>
      <c r="B1029" s="131"/>
    </row>
    <row r="1030" spans="1:2">
      <c r="A1030" s="130">
        <v>51000</v>
      </c>
      <c r="B1030" s="131"/>
    </row>
    <row r="1031" spans="1:2">
      <c r="A1031" s="130">
        <v>51050</v>
      </c>
      <c r="B1031" s="131"/>
    </row>
    <row r="1032" spans="1:2">
      <c r="A1032" s="130">
        <v>51100</v>
      </c>
      <c r="B1032" s="131"/>
    </row>
    <row r="1033" spans="1:2">
      <c r="A1033" s="130">
        <v>51150</v>
      </c>
      <c r="B1033" s="131"/>
    </row>
    <row r="1034" spans="1:2">
      <c r="A1034" s="130">
        <v>51200</v>
      </c>
      <c r="B1034" s="131"/>
    </row>
    <row r="1035" spans="1:2">
      <c r="A1035" s="130">
        <v>51250</v>
      </c>
      <c r="B1035" s="131"/>
    </row>
    <row r="1036" spans="1:2">
      <c r="A1036" s="130">
        <v>51300</v>
      </c>
      <c r="B1036" s="131"/>
    </row>
    <row r="1037" spans="1:2">
      <c r="A1037" s="130">
        <v>51350</v>
      </c>
      <c r="B1037" s="131"/>
    </row>
    <row r="1038" spans="1:2">
      <c r="A1038" s="130">
        <v>51400</v>
      </c>
      <c r="B1038" s="131"/>
    </row>
    <row r="1039" spans="1:2">
      <c r="A1039" s="130">
        <v>51450</v>
      </c>
      <c r="B1039" s="131"/>
    </row>
    <row r="1040" spans="1:2">
      <c r="A1040" s="130">
        <v>51500</v>
      </c>
      <c r="B1040" s="131"/>
    </row>
    <row r="1041" spans="1:2">
      <c r="A1041" s="130">
        <v>51550</v>
      </c>
      <c r="B1041" s="131"/>
    </row>
    <row r="1042" spans="1:2">
      <c r="A1042" s="130">
        <v>51600</v>
      </c>
      <c r="B1042" s="131"/>
    </row>
    <row r="1043" spans="1:2">
      <c r="A1043" s="130">
        <v>51650</v>
      </c>
      <c r="B1043" s="131"/>
    </row>
    <row r="1044" spans="1:2">
      <c r="A1044" s="130">
        <v>51700</v>
      </c>
      <c r="B1044" s="131"/>
    </row>
    <row r="1045" spans="1:2">
      <c r="A1045" s="130">
        <v>51750</v>
      </c>
      <c r="B1045" s="131"/>
    </row>
    <row r="1046" spans="1:2">
      <c r="A1046" s="130">
        <v>51800</v>
      </c>
      <c r="B1046" s="131"/>
    </row>
    <row r="1047" spans="1:2">
      <c r="A1047" s="130">
        <v>51850</v>
      </c>
      <c r="B1047" s="131"/>
    </row>
    <row r="1048" spans="1:2">
      <c r="A1048" s="130">
        <v>51900</v>
      </c>
      <c r="B1048" s="131"/>
    </row>
    <row r="1049" spans="1:2">
      <c r="A1049" s="130">
        <v>51950</v>
      </c>
      <c r="B1049" s="131"/>
    </row>
    <row r="1050" spans="1:2">
      <c r="A1050" s="130">
        <v>52000</v>
      </c>
      <c r="B1050" s="131"/>
    </row>
    <row r="1051" spans="1:2">
      <c r="A1051" s="130">
        <v>52050</v>
      </c>
      <c r="B1051" s="131"/>
    </row>
    <row r="1052" spans="1:2">
      <c r="A1052" s="130">
        <v>52100</v>
      </c>
      <c r="B1052" s="131"/>
    </row>
    <row r="1053" spans="1:2">
      <c r="A1053" s="130">
        <v>52150</v>
      </c>
      <c r="B1053" s="131"/>
    </row>
    <row r="1054" spans="1:2">
      <c r="A1054" s="130">
        <v>52200</v>
      </c>
      <c r="B1054" s="131"/>
    </row>
    <row r="1055" spans="1:2">
      <c r="A1055" s="130">
        <v>52250</v>
      </c>
      <c r="B1055" s="131"/>
    </row>
    <row r="1056" spans="1:2">
      <c r="A1056" s="130">
        <v>52300</v>
      </c>
      <c r="B1056" s="131"/>
    </row>
    <row r="1057" spans="1:2">
      <c r="A1057" s="130">
        <v>52350</v>
      </c>
      <c r="B1057" s="131"/>
    </row>
    <row r="1058" spans="1:2">
      <c r="A1058" s="130">
        <v>52400</v>
      </c>
      <c r="B1058" s="131"/>
    </row>
    <row r="1059" spans="1:2">
      <c r="A1059" s="130">
        <v>52450</v>
      </c>
      <c r="B1059" s="131"/>
    </row>
    <row r="1060" spans="1:2">
      <c r="A1060" s="130">
        <v>52500</v>
      </c>
      <c r="B1060" s="131"/>
    </row>
    <row r="1061" spans="1:2">
      <c r="A1061" s="130">
        <v>52550</v>
      </c>
      <c r="B1061" s="131"/>
    </row>
    <row r="1062" spans="1:2">
      <c r="A1062" s="130">
        <v>52600</v>
      </c>
      <c r="B1062" s="131"/>
    </row>
    <row r="1063" spans="1:2">
      <c r="A1063" s="130">
        <v>52650</v>
      </c>
      <c r="B1063" s="131"/>
    </row>
    <row r="1064" spans="1:2">
      <c r="A1064" s="130">
        <v>52700</v>
      </c>
      <c r="B1064" s="131"/>
    </row>
    <row r="1065" spans="1:2">
      <c r="A1065" s="130">
        <v>52750</v>
      </c>
      <c r="B1065" s="131"/>
    </row>
    <row r="1066" spans="1:2">
      <c r="A1066" s="130">
        <v>52800</v>
      </c>
      <c r="B1066" s="131"/>
    </row>
    <row r="1067" spans="1:2">
      <c r="A1067" s="130">
        <v>52850</v>
      </c>
      <c r="B1067" s="131"/>
    </row>
    <row r="1068" spans="1:2">
      <c r="A1068" s="130">
        <v>52900</v>
      </c>
      <c r="B1068" s="131"/>
    </row>
    <row r="1069" spans="1:2">
      <c r="A1069" s="130">
        <v>52950</v>
      </c>
      <c r="B1069" s="131"/>
    </row>
    <row r="1070" spans="1:2">
      <c r="A1070" s="130">
        <v>53000</v>
      </c>
      <c r="B1070" s="131"/>
    </row>
    <row r="1071" spans="1:2">
      <c r="A1071" s="130">
        <v>53050</v>
      </c>
      <c r="B1071" s="131"/>
    </row>
    <row r="1072" spans="1:2">
      <c r="A1072" s="130">
        <v>53100</v>
      </c>
      <c r="B1072" s="131"/>
    </row>
    <row r="1073" spans="1:2">
      <c r="A1073" s="130">
        <v>53150</v>
      </c>
      <c r="B1073" s="131"/>
    </row>
    <row r="1074" spans="1:2">
      <c r="A1074" s="130">
        <v>53200</v>
      </c>
      <c r="B1074" s="131"/>
    </row>
    <row r="1075" spans="1:2">
      <c r="A1075" s="130">
        <v>53250</v>
      </c>
      <c r="B1075" s="131"/>
    </row>
    <row r="1076" spans="1:2">
      <c r="A1076" s="130">
        <v>53300</v>
      </c>
      <c r="B1076" s="131"/>
    </row>
    <row r="1077" spans="1:2">
      <c r="A1077" s="130">
        <v>53350</v>
      </c>
      <c r="B1077" s="131"/>
    </row>
    <row r="1078" spans="1:2">
      <c r="A1078" s="130">
        <v>53400</v>
      </c>
      <c r="B1078" s="131"/>
    </row>
    <row r="1079" spans="1:2">
      <c r="A1079" s="130">
        <v>53450</v>
      </c>
      <c r="B1079" s="131"/>
    </row>
    <row r="1080" spans="1:2">
      <c r="A1080" s="130">
        <v>53500</v>
      </c>
      <c r="B1080" s="131"/>
    </row>
    <row r="1081" spans="1:2">
      <c r="A1081" s="130">
        <v>53550</v>
      </c>
      <c r="B1081" s="131"/>
    </row>
    <row r="1082" spans="1:2">
      <c r="A1082" s="130">
        <v>53600</v>
      </c>
      <c r="B1082" s="131"/>
    </row>
    <row r="1083" spans="1:2">
      <c r="A1083" s="130">
        <v>53650</v>
      </c>
      <c r="B1083" s="131"/>
    </row>
    <row r="1084" spans="1:2">
      <c r="A1084" s="130">
        <v>53700</v>
      </c>
      <c r="B1084" s="131"/>
    </row>
    <row r="1085" spans="1:2">
      <c r="A1085" s="130">
        <v>53750</v>
      </c>
      <c r="B1085" s="131"/>
    </row>
    <row r="1086" spans="1:2">
      <c r="A1086" s="130">
        <v>53800</v>
      </c>
      <c r="B1086" s="131"/>
    </row>
    <row r="1087" spans="1:2">
      <c r="A1087" s="130">
        <v>53850</v>
      </c>
      <c r="B1087" s="131"/>
    </row>
    <row r="1088" spans="1:2">
      <c r="A1088" s="130">
        <v>53900</v>
      </c>
      <c r="B1088" s="131"/>
    </row>
    <row r="1089" spans="1:2">
      <c r="A1089" s="130">
        <v>53950</v>
      </c>
      <c r="B1089" s="131"/>
    </row>
    <row r="1090" spans="1:2">
      <c r="A1090" s="130">
        <v>54000</v>
      </c>
      <c r="B1090" s="131"/>
    </row>
    <row r="1091" spans="1:2">
      <c r="A1091" s="130">
        <v>54050</v>
      </c>
      <c r="B1091" s="131"/>
    </row>
    <row r="1092" spans="1:2">
      <c r="A1092" s="130">
        <v>54100</v>
      </c>
      <c r="B1092" s="131"/>
    </row>
    <row r="1093" spans="1:2">
      <c r="A1093" s="130">
        <v>54150</v>
      </c>
      <c r="B1093" s="131"/>
    </row>
    <row r="1094" spans="1:2">
      <c r="A1094" s="130">
        <v>54200</v>
      </c>
      <c r="B1094" s="131"/>
    </row>
    <row r="1095" spans="1:2">
      <c r="A1095" s="130">
        <v>54250</v>
      </c>
      <c r="B1095" s="131"/>
    </row>
    <row r="1096" spans="1:2">
      <c r="A1096" s="130">
        <v>54300</v>
      </c>
      <c r="B1096" s="131"/>
    </row>
    <row r="1097" spans="1:2">
      <c r="A1097" s="130">
        <v>54350</v>
      </c>
      <c r="B1097" s="131"/>
    </row>
    <row r="1098" spans="1:2">
      <c r="A1098" s="130">
        <v>54400</v>
      </c>
      <c r="B1098" s="131"/>
    </row>
    <row r="1099" spans="1:2">
      <c r="A1099" s="130">
        <v>54450</v>
      </c>
      <c r="B1099" s="131"/>
    </row>
    <row r="1100" spans="1:2">
      <c r="A1100" s="130">
        <v>54500</v>
      </c>
      <c r="B1100" s="131"/>
    </row>
    <row r="1101" spans="1:2">
      <c r="A1101" s="130">
        <v>54550</v>
      </c>
      <c r="B1101" s="131"/>
    </row>
    <row r="1102" spans="1:2">
      <c r="A1102" s="130">
        <v>54600</v>
      </c>
      <c r="B1102" s="131"/>
    </row>
    <row r="1103" spans="1:2">
      <c r="A1103" s="130">
        <v>54650</v>
      </c>
      <c r="B1103" s="131"/>
    </row>
    <row r="1104" spans="1:2">
      <c r="A1104" s="130">
        <v>54700</v>
      </c>
      <c r="B1104" s="131"/>
    </row>
    <row r="1105" spans="1:2">
      <c r="A1105" s="130">
        <v>54750</v>
      </c>
      <c r="B1105" s="131"/>
    </row>
    <row r="1106" spans="1:2">
      <c r="A1106" s="130">
        <v>54800</v>
      </c>
      <c r="B1106" s="131"/>
    </row>
    <row r="1107" spans="1:2">
      <c r="A1107" s="130">
        <v>54850</v>
      </c>
      <c r="B1107" s="131"/>
    </row>
    <row r="1108" spans="1:2">
      <c r="A1108" s="130">
        <v>54900</v>
      </c>
      <c r="B1108" s="131"/>
    </row>
    <row r="1109" spans="1:2">
      <c r="A1109" s="130">
        <v>54950</v>
      </c>
      <c r="B1109" s="131"/>
    </row>
    <row r="1110" spans="1:2">
      <c r="A1110" s="130">
        <v>55000</v>
      </c>
      <c r="B1110" s="131"/>
    </row>
    <row r="1111" spans="1:2">
      <c r="A1111" s="130">
        <v>55050</v>
      </c>
      <c r="B1111" s="131"/>
    </row>
    <row r="1112" spans="1:2">
      <c r="A1112" s="130">
        <v>55100</v>
      </c>
      <c r="B1112" s="131"/>
    </row>
    <row r="1113" spans="1:2">
      <c r="A1113" s="130">
        <v>55150</v>
      </c>
      <c r="B1113" s="131"/>
    </row>
    <row r="1114" spans="1:2">
      <c r="A1114" s="130">
        <v>55200</v>
      </c>
      <c r="B1114" s="131"/>
    </row>
    <row r="1115" spans="1:2">
      <c r="A1115" s="130">
        <v>55250</v>
      </c>
      <c r="B1115" s="131"/>
    </row>
    <row r="1116" spans="1:2">
      <c r="A1116" s="130">
        <v>55300</v>
      </c>
      <c r="B1116" s="131"/>
    </row>
    <row r="1117" spans="1:2">
      <c r="A1117" s="130">
        <v>55350</v>
      </c>
      <c r="B1117" s="131"/>
    </row>
    <row r="1118" spans="1:2">
      <c r="A1118" s="130">
        <v>55400</v>
      </c>
      <c r="B1118" s="131"/>
    </row>
    <row r="1119" spans="1:2">
      <c r="A1119" s="130">
        <v>55450</v>
      </c>
      <c r="B1119" s="131"/>
    </row>
    <row r="1120" spans="1:2">
      <c r="A1120" s="130">
        <v>55500</v>
      </c>
      <c r="B1120" s="131"/>
    </row>
    <row r="1121" spans="1:2">
      <c r="A1121" s="130">
        <v>55550</v>
      </c>
      <c r="B1121" s="131"/>
    </row>
    <row r="1122" spans="1:2">
      <c r="A1122" s="130">
        <v>55600</v>
      </c>
      <c r="B1122" s="131"/>
    </row>
    <row r="1123" spans="1:2">
      <c r="A1123" s="130">
        <v>55650</v>
      </c>
      <c r="B1123" s="131"/>
    </row>
    <row r="1124" spans="1:2">
      <c r="A1124" s="130">
        <v>55700</v>
      </c>
      <c r="B1124" s="131"/>
    </row>
    <row r="1125" spans="1:2">
      <c r="A1125" s="130">
        <v>55750</v>
      </c>
      <c r="B1125" s="131"/>
    </row>
    <row r="1126" spans="1:2">
      <c r="A1126" s="130">
        <v>55800</v>
      </c>
      <c r="B1126" s="131"/>
    </row>
    <row r="1127" spans="1:2">
      <c r="A1127" s="130">
        <v>55850</v>
      </c>
      <c r="B1127" s="131"/>
    </row>
    <row r="1128" spans="1:2">
      <c r="A1128" s="130">
        <v>55900</v>
      </c>
      <c r="B1128" s="131"/>
    </row>
    <row r="1129" spans="1:2">
      <c r="A1129" s="130">
        <v>55950</v>
      </c>
      <c r="B1129" s="131"/>
    </row>
    <row r="1130" spans="1:2">
      <c r="A1130" s="130">
        <v>56000</v>
      </c>
      <c r="B1130" s="131"/>
    </row>
    <row r="1131" spans="1:2">
      <c r="A1131" s="130">
        <v>56050</v>
      </c>
      <c r="B1131" s="131"/>
    </row>
    <row r="1132" spans="1:2">
      <c r="A1132" s="130">
        <v>56100</v>
      </c>
      <c r="B1132" s="131"/>
    </row>
    <row r="1133" spans="1:2">
      <c r="A1133" s="130">
        <v>56150</v>
      </c>
      <c r="B1133" s="131"/>
    </row>
    <row r="1134" spans="1:2">
      <c r="A1134" s="130">
        <v>56200</v>
      </c>
      <c r="B1134" s="131"/>
    </row>
    <row r="1135" spans="1:2">
      <c r="A1135" s="130">
        <v>56250</v>
      </c>
      <c r="B1135" s="131"/>
    </row>
    <row r="1136" spans="1:2">
      <c r="A1136" s="130">
        <v>56300</v>
      </c>
      <c r="B1136" s="131"/>
    </row>
    <row r="1137" spans="1:2">
      <c r="A1137" s="130">
        <v>56350</v>
      </c>
      <c r="B1137" s="131"/>
    </row>
    <row r="1138" spans="1:2">
      <c r="A1138" s="130">
        <v>56400</v>
      </c>
      <c r="B1138" s="131"/>
    </row>
    <row r="1139" spans="1:2">
      <c r="A1139" s="130">
        <v>56450</v>
      </c>
      <c r="B1139" s="131"/>
    </row>
    <row r="1140" spans="1:2">
      <c r="A1140" s="130">
        <v>56500</v>
      </c>
      <c r="B1140" s="131"/>
    </row>
    <row r="1141" spans="1:2">
      <c r="A1141" s="130">
        <v>56550</v>
      </c>
      <c r="B1141" s="131"/>
    </row>
    <row r="1142" spans="1:2">
      <c r="A1142" s="130">
        <v>56600</v>
      </c>
      <c r="B1142" s="131"/>
    </row>
    <row r="1143" spans="1:2">
      <c r="A1143" s="130">
        <v>56650</v>
      </c>
      <c r="B1143" s="131"/>
    </row>
    <row r="1144" spans="1:2">
      <c r="A1144" s="130">
        <v>56700</v>
      </c>
      <c r="B1144" s="131"/>
    </row>
    <row r="1145" spans="1:2">
      <c r="A1145" s="130">
        <v>56750</v>
      </c>
      <c r="B1145" s="131"/>
    </row>
    <row r="1146" spans="1:2">
      <c r="A1146" s="130">
        <v>56800</v>
      </c>
      <c r="B1146" s="131"/>
    </row>
    <row r="1147" spans="1:2">
      <c r="A1147" s="130">
        <v>56850</v>
      </c>
      <c r="B1147" s="131"/>
    </row>
    <row r="1148" spans="1:2">
      <c r="A1148" s="130">
        <v>56900</v>
      </c>
      <c r="B1148" s="131"/>
    </row>
    <row r="1149" spans="1:2">
      <c r="A1149" s="130">
        <v>56950</v>
      </c>
      <c r="B1149" s="131"/>
    </row>
    <row r="1150" spans="1:2">
      <c r="A1150" s="130">
        <v>57000</v>
      </c>
      <c r="B1150" s="131"/>
    </row>
    <row r="1151" spans="1:2">
      <c r="A1151" s="130">
        <v>57050</v>
      </c>
      <c r="B1151" s="131"/>
    </row>
    <row r="1152" spans="1:2">
      <c r="A1152" s="130">
        <v>57100</v>
      </c>
      <c r="B1152" s="131"/>
    </row>
    <row r="1153" spans="1:2">
      <c r="A1153" s="130">
        <v>57150</v>
      </c>
      <c r="B1153" s="131"/>
    </row>
    <row r="1154" spans="1:2">
      <c r="A1154" s="130">
        <v>57200</v>
      </c>
      <c r="B1154" s="131"/>
    </row>
    <row r="1155" spans="1:2">
      <c r="A1155" s="130">
        <v>57250</v>
      </c>
      <c r="B1155" s="131"/>
    </row>
    <row r="1156" spans="1:2">
      <c r="A1156" s="130">
        <v>57300</v>
      </c>
      <c r="B1156" s="131"/>
    </row>
    <row r="1157" spans="1:2">
      <c r="A1157" s="130">
        <v>57350</v>
      </c>
      <c r="B1157" s="131"/>
    </row>
    <row r="1158" spans="1:2">
      <c r="A1158" s="130">
        <v>57400</v>
      </c>
      <c r="B1158" s="131"/>
    </row>
    <row r="1159" spans="1:2">
      <c r="A1159" s="130">
        <v>57450</v>
      </c>
      <c r="B1159" s="131"/>
    </row>
    <row r="1160" spans="1:2">
      <c r="A1160" s="130">
        <v>57500</v>
      </c>
      <c r="B1160" s="131"/>
    </row>
    <row r="1161" spans="1:2">
      <c r="A1161" s="130">
        <v>57550</v>
      </c>
      <c r="B1161" s="131"/>
    </row>
    <row r="1162" spans="1:2">
      <c r="A1162" s="130">
        <v>57600</v>
      </c>
      <c r="B1162" s="131"/>
    </row>
    <row r="1163" spans="1:2">
      <c r="A1163" s="130">
        <v>57650</v>
      </c>
      <c r="B1163" s="131"/>
    </row>
    <row r="1164" spans="1:2">
      <c r="A1164" s="130">
        <v>57700</v>
      </c>
      <c r="B1164" s="131"/>
    </row>
    <row r="1165" spans="1:2">
      <c r="A1165" s="130">
        <v>57750</v>
      </c>
      <c r="B1165" s="131"/>
    </row>
    <row r="1166" spans="1:2">
      <c r="A1166" s="130">
        <v>57800</v>
      </c>
      <c r="B1166" s="131"/>
    </row>
    <row r="1167" spans="1:2">
      <c r="A1167" s="130">
        <v>57850</v>
      </c>
      <c r="B1167" s="131"/>
    </row>
    <row r="1168" spans="1:2">
      <c r="A1168" s="130">
        <v>57900</v>
      </c>
      <c r="B1168" s="131"/>
    </row>
    <row r="1169" spans="1:2">
      <c r="A1169" s="130">
        <v>57950</v>
      </c>
      <c r="B1169" s="131"/>
    </row>
    <row r="1170" spans="1:2">
      <c r="A1170" s="130">
        <v>58000</v>
      </c>
      <c r="B1170" s="131"/>
    </row>
    <row r="1171" spans="1:2">
      <c r="A1171" s="130">
        <v>58050</v>
      </c>
      <c r="B1171" s="131"/>
    </row>
    <row r="1172" spans="1:2">
      <c r="A1172" s="130">
        <v>58100</v>
      </c>
      <c r="B1172" s="131"/>
    </row>
    <row r="1173" spans="1:2">
      <c r="A1173" s="130">
        <v>58150</v>
      </c>
      <c r="B1173" s="131"/>
    </row>
    <row r="1174" spans="1:2">
      <c r="A1174" s="130">
        <v>58200</v>
      </c>
      <c r="B1174" s="131"/>
    </row>
    <row r="1175" spans="1:2">
      <c r="A1175" s="130">
        <v>58250</v>
      </c>
      <c r="B1175" s="131"/>
    </row>
    <row r="1176" spans="1:2">
      <c r="A1176" s="130">
        <v>58300</v>
      </c>
      <c r="B1176" s="131"/>
    </row>
    <row r="1177" spans="1:2">
      <c r="A1177" s="130">
        <v>58350</v>
      </c>
      <c r="B1177" s="131"/>
    </row>
    <row r="1178" spans="1:2">
      <c r="A1178" s="130">
        <v>58400</v>
      </c>
      <c r="B1178" s="131"/>
    </row>
    <row r="1179" spans="1:2">
      <c r="A1179" s="130">
        <v>58450</v>
      </c>
      <c r="B1179" s="131"/>
    </row>
    <row r="1180" spans="1:2">
      <c r="A1180" s="130">
        <v>58500</v>
      </c>
      <c r="B1180" s="131"/>
    </row>
    <row r="1181" spans="1:2">
      <c r="A1181" s="130">
        <v>58550</v>
      </c>
      <c r="B1181" s="131"/>
    </row>
    <row r="1182" spans="1:2">
      <c r="A1182" s="130">
        <v>58600</v>
      </c>
      <c r="B1182" s="131"/>
    </row>
    <row r="1183" spans="1:2">
      <c r="A1183" s="130">
        <v>58650</v>
      </c>
      <c r="B1183" s="131"/>
    </row>
    <row r="1184" spans="1:2">
      <c r="A1184" s="130">
        <v>58700</v>
      </c>
      <c r="B1184" s="131"/>
    </row>
    <row r="1185" spans="1:2">
      <c r="A1185" s="130">
        <v>58750</v>
      </c>
      <c r="B1185" s="131"/>
    </row>
    <row r="1186" spans="1:2">
      <c r="A1186" s="130">
        <v>58800</v>
      </c>
      <c r="B1186" s="131"/>
    </row>
    <row r="1187" spans="1:2">
      <c r="A1187" s="130">
        <v>58850</v>
      </c>
      <c r="B1187" s="131"/>
    </row>
    <row r="1188" spans="1:2">
      <c r="A1188" s="130">
        <v>58900</v>
      </c>
      <c r="B1188" s="131"/>
    </row>
    <row r="1189" spans="1:2">
      <c r="A1189" s="130">
        <v>58950</v>
      </c>
      <c r="B1189" s="131"/>
    </row>
    <row r="1190" spans="1:2">
      <c r="A1190" s="130">
        <v>59000</v>
      </c>
      <c r="B1190" s="131"/>
    </row>
    <row r="1191" spans="1:2">
      <c r="A1191" s="130">
        <v>59050</v>
      </c>
      <c r="B1191" s="131"/>
    </row>
    <row r="1192" spans="1:2">
      <c r="A1192" s="130">
        <v>59100</v>
      </c>
      <c r="B1192" s="131"/>
    </row>
    <row r="1193" spans="1:2">
      <c r="A1193" s="130">
        <v>59150</v>
      </c>
      <c r="B1193" s="131"/>
    </row>
    <row r="1194" spans="1:2">
      <c r="A1194" s="130">
        <v>59200</v>
      </c>
      <c r="B1194" s="131"/>
    </row>
    <row r="1195" spans="1:2">
      <c r="A1195" s="130">
        <v>59250</v>
      </c>
      <c r="B1195" s="131"/>
    </row>
    <row r="1196" spans="1:2">
      <c r="A1196" s="130">
        <v>59300</v>
      </c>
      <c r="B1196" s="131"/>
    </row>
    <row r="1197" spans="1:2">
      <c r="A1197" s="130">
        <v>59350</v>
      </c>
      <c r="B1197" s="131"/>
    </row>
    <row r="1198" spans="1:2">
      <c r="A1198" s="130">
        <v>59400</v>
      </c>
      <c r="B1198" s="131"/>
    </row>
    <row r="1199" spans="1:2">
      <c r="A1199" s="130">
        <v>59450</v>
      </c>
      <c r="B1199" s="131"/>
    </row>
    <row r="1200" spans="1:2">
      <c r="A1200" s="130">
        <v>59500</v>
      </c>
      <c r="B1200" s="131"/>
    </row>
    <row r="1201" spans="1:2">
      <c r="A1201" s="130">
        <v>59550</v>
      </c>
      <c r="B1201" s="131"/>
    </row>
    <row r="1202" spans="1:2">
      <c r="A1202" s="130">
        <v>59600</v>
      </c>
      <c r="B1202" s="131"/>
    </row>
    <row r="1203" spans="1:2">
      <c r="A1203" s="130">
        <v>59650</v>
      </c>
      <c r="B1203" s="131"/>
    </row>
    <row r="1204" spans="1:2">
      <c r="A1204" s="130">
        <v>59700</v>
      </c>
      <c r="B1204" s="131"/>
    </row>
    <row r="1205" spans="1:2">
      <c r="A1205" s="130">
        <v>59750</v>
      </c>
      <c r="B1205" s="131"/>
    </row>
    <row r="1206" spans="1:2">
      <c r="A1206" s="130">
        <v>59800</v>
      </c>
      <c r="B1206" s="131"/>
    </row>
    <row r="1207" spans="1:2">
      <c r="A1207" s="130">
        <v>59850</v>
      </c>
      <c r="B1207" s="131"/>
    </row>
    <row r="1208" spans="1:2">
      <c r="A1208" s="130">
        <v>59900</v>
      </c>
      <c r="B1208" s="131"/>
    </row>
    <row r="1209" spans="1:2">
      <c r="A1209" s="130">
        <v>59950</v>
      </c>
      <c r="B1209" s="131"/>
    </row>
    <row r="1210" spans="1:2">
      <c r="A1210" s="130">
        <v>60000</v>
      </c>
      <c r="B1210" s="131"/>
    </row>
    <row r="1211" spans="1:2">
      <c r="A1211" s="130">
        <v>60050</v>
      </c>
      <c r="B1211" s="131"/>
    </row>
    <row r="1212" spans="1:2">
      <c r="A1212" s="130">
        <v>60100</v>
      </c>
      <c r="B1212" s="131"/>
    </row>
    <row r="1213" spans="1:2">
      <c r="A1213" s="130">
        <v>60150</v>
      </c>
      <c r="B1213" s="131"/>
    </row>
    <row r="1214" spans="1:2">
      <c r="A1214" s="130">
        <v>60200</v>
      </c>
      <c r="B1214" s="131"/>
    </row>
    <row r="1215" spans="1:2">
      <c r="A1215" s="130">
        <v>60250</v>
      </c>
      <c r="B1215" s="131"/>
    </row>
    <row r="1216" spans="1:2">
      <c r="A1216" s="130">
        <v>60300</v>
      </c>
      <c r="B1216" s="131"/>
    </row>
    <row r="1217" spans="1:2">
      <c r="A1217" s="130">
        <v>60350</v>
      </c>
      <c r="B1217" s="131"/>
    </row>
    <row r="1218" spans="1:2">
      <c r="A1218" s="130">
        <v>60400</v>
      </c>
      <c r="B1218" s="131"/>
    </row>
    <row r="1219" spans="1:2">
      <c r="A1219" s="130">
        <v>60450</v>
      </c>
      <c r="B1219" s="131"/>
    </row>
    <row r="1220" spans="1:2">
      <c r="A1220" s="130">
        <v>60500</v>
      </c>
      <c r="B1220" s="131"/>
    </row>
    <row r="1221" spans="1:2">
      <c r="A1221" s="130">
        <v>60550</v>
      </c>
      <c r="B1221" s="131"/>
    </row>
    <row r="1222" spans="1:2">
      <c r="A1222" s="130">
        <v>60600</v>
      </c>
      <c r="B1222" s="131"/>
    </row>
    <row r="1223" spans="1:2">
      <c r="A1223" s="130">
        <v>60650</v>
      </c>
      <c r="B1223" s="131"/>
    </row>
    <row r="1224" spans="1:2">
      <c r="A1224" s="130">
        <v>60700</v>
      </c>
      <c r="B1224" s="131"/>
    </row>
    <row r="1225" spans="1:2">
      <c r="A1225" s="130">
        <v>60750</v>
      </c>
      <c r="B1225" s="131"/>
    </row>
    <row r="1226" spans="1:2">
      <c r="A1226" s="130">
        <v>60800</v>
      </c>
      <c r="B1226" s="131"/>
    </row>
    <row r="1227" spans="1:2">
      <c r="A1227" s="130">
        <v>60850</v>
      </c>
      <c r="B1227" s="131"/>
    </row>
    <row r="1228" spans="1:2">
      <c r="A1228" s="130">
        <v>60900</v>
      </c>
      <c r="B1228" s="131"/>
    </row>
    <row r="1229" spans="1:2">
      <c r="A1229" s="130">
        <v>60950</v>
      </c>
      <c r="B1229" s="131"/>
    </row>
    <row r="1230" spans="1:2">
      <c r="A1230" s="130">
        <v>61000</v>
      </c>
      <c r="B1230" s="131"/>
    </row>
    <row r="1231" spans="1:2">
      <c r="A1231" s="130">
        <v>61050</v>
      </c>
      <c r="B1231" s="131"/>
    </row>
    <row r="1232" spans="1:2">
      <c r="A1232" s="130">
        <v>61100</v>
      </c>
      <c r="B1232" s="131"/>
    </row>
    <row r="1233" spans="1:2">
      <c r="A1233" s="130">
        <v>61150</v>
      </c>
      <c r="B1233" s="131"/>
    </row>
    <row r="1234" spans="1:2">
      <c r="A1234" s="130">
        <v>61200</v>
      </c>
      <c r="B1234" s="131"/>
    </row>
    <row r="1235" spans="1:2">
      <c r="A1235" s="130">
        <v>61250</v>
      </c>
      <c r="B1235" s="131"/>
    </row>
    <row r="1236" spans="1:2">
      <c r="A1236" s="130">
        <v>61300</v>
      </c>
      <c r="B1236" s="131"/>
    </row>
    <row r="1237" spans="1:2">
      <c r="A1237" s="130">
        <v>61350</v>
      </c>
      <c r="B1237" s="131"/>
    </row>
    <row r="1238" spans="1:2">
      <c r="A1238" s="130">
        <v>61400</v>
      </c>
      <c r="B1238" s="131"/>
    </row>
    <row r="1239" spans="1:2">
      <c r="A1239" s="130">
        <v>61450</v>
      </c>
      <c r="B1239" s="131"/>
    </row>
    <row r="1240" spans="1:2">
      <c r="A1240" s="130">
        <v>61500</v>
      </c>
      <c r="B1240" s="131"/>
    </row>
    <row r="1241" spans="1:2">
      <c r="A1241" s="130">
        <v>61550</v>
      </c>
      <c r="B1241" s="131"/>
    </row>
    <row r="1242" spans="1:2">
      <c r="A1242" s="130">
        <v>61600</v>
      </c>
      <c r="B1242" s="131"/>
    </row>
    <row r="1243" spans="1:2">
      <c r="A1243" s="130">
        <v>61650</v>
      </c>
      <c r="B1243" s="131"/>
    </row>
    <row r="1244" spans="1:2">
      <c r="A1244" s="130">
        <v>61700</v>
      </c>
      <c r="B1244" s="131"/>
    </row>
    <row r="1245" spans="1:2">
      <c r="A1245" s="130">
        <v>61750</v>
      </c>
      <c r="B1245" s="131"/>
    </row>
    <row r="1246" spans="1:2">
      <c r="A1246" s="130">
        <v>61800</v>
      </c>
      <c r="B1246" s="131"/>
    </row>
    <row r="1247" spans="1:2">
      <c r="A1247" s="130">
        <v>61850</v>
      </c>
      <c r="B1247" s="131"/>
    </row>
    <row r="1248" spans="1:2">
      <c r="A1248" s="130">
        <v>61900</v>
      </c>
      <c r="B1248" s="131"/>
    </row>
    <row r="1249" spans="1:2">
      <c r="A1249" s="130">
        <v>61950</v>
      </c>
      <c r="B1249" s="131"/>
    </row>
    <row r="1250" spans="1:2">
      <c r="A1250" s="130">
        <v>62000</v>
      </c>
      <c r="B1250" s="131"/>
    </row>
    <row r="1251" spans="1:2">
      <c r="A1251" s="130">
        <v>62050</v>
      </c>
      <c r="B1251" s="131"/>
    </row>
    <row r="1252" spans="1:2">
      <c r="A1252" s="130">
        <v>62100</v>
      </c>
      <c r="B1252" s="131"/>
    </row>
    <row r="1253" spans="1:2">
      <c r="A1253" s="130">
        <v>62150</v>
      </c>
      <c r="B1253" s="131"/>
    </row>
    <row r="1254" spans="1:2">
      <c r="A1254" s="130">
        <v>62200</v>
      </c>
      <c r="B1254" s="131"/>
    </row>
    <row r="1255" spans="1:2">
      <c r="A1255" s="130">
        <v>62250</v>
      </c>
      <c r="B1255" s="131"/>
    </row>
    <row r="1256" spans="1:2">
      <c r="A1256" s="130">
        <v>62300</v>
      </c>
      <c r="B1256" s="131"/>
    </row>
    <row r="1257" spans="1:2">
      <c r="A1257" s="130">
        <v>62350</v>
      </c>
      <c r="B1257" s="131"/>
    </row>
    <row r="1258" spans="1:2">
      <c r="A1258" s="130">
        <v>62400</v>
      </c>
      <c r="B1258" s="131"/>
    </row>
    <row r="1259" spans="1:2">
      <c r="A1259" s="130">
        <v>62450</v>
      </c>
      <c r="B1259" s="131"/>
    </row>
    <row r="1260" spans="1:2">
      <c r="A1260" s="130">
        <v>62500</v>
      </c>
      <c r="B1260" s="131"/>
    </row>
    <row r="1261" spans="1:2">
      <c r="A1261" s="130">
        <v>62550</v>
      </c>
      <c r="B1261" s="131"/>
    </row>
    <row r="1262" spans="1:2">
      <c r="A1262" s="130">
        <v>62600</v>
      </c>
      <c r="B1262" s="131"/>
    </row>
    <row r="1263" spans="1:2">
      <c r="A1263" s="130">
        <v>62650</v>
      </c>
      <c r="B1263" s="131"/>
    </row>
    <row r="1264" spans="1:2">
      <c r="A1264" s="130">
        <v>62700</v>
      </c>
      <c r="B1264" s="131"/>
    </row>
    <row r="1265" spans="1:2">
      <c r="A1265" s="130">
        <v>62750</v>
      </c>
      <c r="B1265" s="131"/>
    </row>
    <row r="1266" spans="1:2">
      <c r="A1266" s="130">
        <v>62800</v>
      </c>
      <c r="B1266" s="131"/>
    </row>
    <row r="1267" spans="1:2">
      <c r="A1267" s="130">
        <v>62850</v>
      </c>
      <c r="B1267" s="131"/>
    </row>
    <row r="1268" spans="1:2">
      <c r="A1268" s="130">
        <v>62900</v>
      </c>
      <c r="B1268" s="131"/>
    </row>
    <row r="1269" spans="1:2">
      <c r="A1269" s="130">
        <v>62950</v>
      </c>
      <c r="B1269" s="131"/>
    </row>
    <row r="1270" spans="1:2">
      <c r="A1270" s="130">
        <v>63000</v>
      </c>
      <c r="B1270" s="131"/>
    </row>
    <row r="1271" spans="1:2">
      <c r="A1271" s="130">
        <v>63050</v>
      </c>
      <c r="B1271" s="131"/>
    </row>
    <row r="1272" spans="1:2">
      <c r="A1272" s="130">
        <v>63100</v>
      </c>
      <c r="B1272" s="131"/>
    </row>
    <row r="1273" spans="1:2">
      <c r="A1273" s="130">
        <v>63150</v>
      </c>
      <c r="B1273" s="131"/>
    </row>
    <row r="1274" spans="1:2">
      <c r="A1274" s="130">
        <v>63200</v>
      </c>
      <c r="B1274" s="131"/>
    </row>
    <row r="1275" spans="1:2">
      <c r="A1275" s="130">
        <v>63250</v>
      </c>
      <c r="B1275" s="131"/>
    </row>
    <row r="1276" spans="1:2">
      <c r="A1276" s="130">
        <v>63300</v>
      </c>
      <c r="B1276" s="131"/>
    </row>
    <row r="1277" spans="1:2">
      <c r="A1277" s="130">
        <v>63350</v>
      </c>
      <c r="B1277" s="131"/>
    </row>
    <row r="1278" spans="1:2">
      <c r="A1278" s="130">
        <v>63400</v>
      </c>
      <c r="B1278" s="131"/>
    </row>
    <row r="1279" spans="1:2">
      <c r="A1279" s="130">
        <v>63450</v>
      </c>
      <c r="B1279" s="131"/>
    </row>
    <row r="1280" spans="1:2">
      <c r="A1280" s="130">
        <v>63500</v>
      </c>
      <c r="B1280" s="131"/>
    </row>
    <row r="1281" spans="1:2">
      <c r="A1281" s="130">
        <v>63550</v>
      </c>
      <c r="B1281" s="131"/>
    </row>
    <row r="1282" spans="1:2">
      <c r="A1282" s="130">
        <v>63600</v>
      </c>
      <c r="B1282" s="131"/>
    </row>
    <row r="1283" spans="1:2">
      <c r="A1283" s="130">
        <v>63650</v>
      </c>
      <c r="B1283" s="131"/>
    </row>
    <row r="1284" spans="1:2">
      <c r="A1284" s="130">
        <v>63700</v>
      </c>
      <c r="B1284" s="131"/>
    </row>
    <row r="1285" spans="1:2">
      <c r="A1285" s="130">
        <v>63750</v>
      </c>
      <c r="B1285" s="131"/>
    </row>
    <row r="1286" spans="1:2">
      <c r="A1286" s="130">
        <v>63800</v>
      </c>
      <c r="B1286" s="131"/>
    </row>
    <row r="1287" spans="1:2">
      <c r="A1287" s="130">
        <v>63850</v>
      </c>
      <c r="B1287" s="131"/>
    </row>
    <row r="1288" spans="1:2">
      <c r="A1288" s="130">
        <v>63900</v>
      </c>
      <c r="B1288" s="131"/>
    </row>
    <row r="1289" spans="1:2">
      <c r="A1289" s="130">
        <v>63950</v>
      </c>
      <c r="B1289" s="131"/>
    </row>
    <row r="1290" spans="1:2">
      <c r="A1290" s="130">
        <v>64000</v>
      </c>
      <c r="B1290" s="131"/>
    </row>
    <row r="1291" spans="1:2">
      <c r="A1291" s="130">
        <v>64050</v>
      </c>
      <c r="B1291" s="131"/>
    </row>
    <row r="1292" spans="1:2">
      <c r="A1292" s="130">
        <v>64100</v>
      </c>
      <c r="B1292" s="131"/>
    </row>
    <row r="1293" spans="1:2">
      <c r="A1293" s="130">
        <v>64150</v>
      </c>
      <c r="B1293" s="131"/>
    </row>
    <row r="1294" spans="1:2">
      <c r="A1294" s="130">
        <v>64200</v>
      </c>
      <c r="B1294" s="131"/>
    </row>
    <row r="1295" spans="1:2">
      <c r="A1295" s="130">
        <v>64250</v>
      </c>
      <c r="B1295" s="131"/>
    </row>
    <row r="1296" spans="1:2">
      <c r="A1296" s="130">
        <v>64300</v>
      </c>
      <c r="B1296" s="131"/>
    </row>
    <row r="1297" spans="1:2">
      <c r="A1297" s="130">
        <v>64350</v>
      </c>
      <c r="B1297" s="131"/>
    </row>
    <row r="1298" spans="1:2">
      <c r="A1298" s="130">
        <v>64400</v>
      </c>
      <c r="B1298" s="131"/>
    </row>
    <row r="1299" spans="1:2">
      <c r="A1299" s="130">
        <v>64450</v>
      </c>
      <c r="B1299" s="131"/>
    </row>
    <row r="1300" spans="1:2">
      <c r="A1300" s="130">
        <v>64500</v>
      </c>
      <c r="B1300" s="131"/>
    </row>
    <row r="1301" spans="1:2">
      <c r="A1301" s="130">
        <v>64550</v>
      </c>
      <c r="B1301" s="131"/>
    </row>
    <row r="1302" spans="1:2">
      <c r="A1302" s="130">
        <v>64600</v>
      </c>
      <c r="B1302" s="131"/>
    </row>
    <row r="1303" spans="1:2">
      <c r="A1303" s="130">
        <v>64650</v>
      </c>
      <c r="B1303" s="131"/>
    </row>
    <row r="1304" spans="1:2">
      <c r="A1304" s="130">
        <v>64700</v>
      </c>
      <c r="B1304" s="131"/>
    </row>
    <row r="1305" spans="1:2">
      <c r="A1305" s="130">
        <v>64750</v>
      </c>
      <c r="B1305" s="131"/>
    </row>
    <row r="1306" spans="1:2">
      <c r="A1306" s="130">
        <v>64800</v>
      </c>
      <c r="B1306" s="131"/>
    </row>
    <row r="1307" spans="1:2">
      <c r="A1307" s="130">
        <v>64850</v>
      </c>
      <c r="B1307" s="131"/>
    </row>
    <row r="1308" spans="1:2">
      <c r="A1308" s="130">
        <v>64900</v>
      </c>
      <c r="B1308" s="131"/>
    </row>
    <row r="1309" spans="1:2">
      <c r="A1309" s="130">
        <v>64950</v>
      </c>
      <c r="B1309" s="131"/>
    </row>
    <row r="1310" spans="1:2">
      <c r="A1310" s="130">
        <v>65000</v>
      </c>
      <c r="B1310" s="131"/>
    </row>
    <row r="1311" spans="1:2">
      <c r="A1311" s="130">
        <v>65050</v>
      </c>
      <c r="B1311" s="131"/>
    </row>
    <row r="1312" spans="1:2">
      <c r="A1312" s="130">
        <v>65100</v>
      </c>
      <c r="B1312" s="131"/>
    </row>
    <row r="1313" spans="1:2">
      <c r="A1313" s="130">
        <v>65150</v>
      </c>
      <c r="B1313" s="131"/>
    </row>
    <row r="1314" spans="1:2">
      <c r="A1314" s="130">
        <v>65200</v>
      </c>
      <c r="B1314" s="131"/>
    </row>
    <row r="1315" spans="1:2">
      <c r="A1315" s="130">
        <v>65250</v>
      </c>
      <c r="B1315" s="131"/>
    </row>
    <row r="1316" spans="1:2">
      <c r="A1316" s="130">
        <v>65300</v>
      </c>
      <c r="B1316" s="131"/>
    </row>
    <row r="1317" spans="1:2">
      <c r="A1317" s="130">
        <v>65350</v>
      </c>
      <c r="B1317" s="131"/>
    </row>
    <row r="1318" spans="1:2">
      <c r="A1318" s="130">
        <v>65400</v>
      </c>
      <c r="B1318" s="131"/>
    </row>
    <row r="1319" spans="1:2">
      <c r="A1319" s="130">
        <v>65450</v>
      </c>
      <c r="B1319" s="131"/>
    </row>
    <row r="1320" spans="1:2">
      <c r="A1320" s="130">
        <v>65500</v>
      </c>
      <c r="B1320" s="131"/>
    </row>
    <row r="1321" spans="1:2">
      <c r="A1321" s="130">
        <v>65550</v>
      </c>
      <c r="B1321" s="131"/>
    </row>
    <row r="1322" spans="1:2">
      <c r="A1322" s="130">
        <v>65600</v>
      </c>
      <c r="B1322" s="131"/>
    </row>
    <row r="1323" spans="1:2">
      <c r="A1323" s="130">
        <v>65650</v>
      </c>
      <c r="B1323" s="131"/>
    </row>
    <row r="1324" spans="1:2">
      <c r="A1324" s="130">
        <v>65700</v>
      </c>
      <c r="B1324" s="131"/>
    </row>
    <row r="1325" spans="1:2">
      <c r="A1325" s="130">
        <v>65750</v>
      </c>
      <c r="B1325" s="131"/>
    </row>
    <row r="1326" spans="1:2">
      <c r="A1326" s="130">
        <v>65800</v>
      </c>
      <c r="B1326" s="131"/>
    </row>
    <row r="1327" spans="1:2">
      <c r="A1327" s="130">
        <v>65850</v>
      </c>
      <c r="B1327" s="131"/>
    </row>
    <row r="1328" spans="1:2">
      <c r="A1328" s="130">
        <v>65900</v>
      </c>
      <c r="B1328" s="131"/>
    </row>
    <row r="1329" spans="1:2">
      <c r="A1329" s="130">
        <v>65950</v>
      </c>
      <c r="B1329" s="131"/>
    </row>
    <row r="1330" spans="1:2">
      <c r="A1330" s="130">
        <v>66000</v>
      </c>
      <c r="B1330" s="131"/>
    </row>
    <row r="1331" spans="1:2">
      <c r="A1331" s="130">
        <v>66050</v>
      </c>
      <c r="B1331" s="131"/>
    </row>
    <row r="1332" spans="1:2">
      <c r="A1332" s="130">
        <v>66100</v>
      </c>
      <c r="B1332" s="131"/>
    </row>
    <row r="1333" spans="1:2">
      <c r="A1333" s="130">
        <v>66150</v>
      </c>
      <c r="B1333" s="131"/>
    </row>
    <row r="1334" spans="1:2">
      <c r="A1334" s="130">
        <v>66200</v>
      </c>
      <c r="B1334" s="131"/>
    </row>
    <row r="1335" spans="1:2">
      <c r="A1335" s="130">
        <v>66250</v>
      </c>
      <c r="B1335" s="131"/>
    </row>
    <row r="1336" spans="1:2">
      <c r="A1336" s="130">
        <v>66300</v>
      </c>
      <c r="B1336" s="131"/>
    </row>
    <row r="1337" spans="1:2">
      <c r="A1337" s="130">
        <v>66350</v>
      </c>
      <c r="B1337" s="131"/>
    </row>
    <row r="1338" spans="1:2">
      <c r="A1338" s="130">
        <v>66400</v>
      </c>
      <c r="B1338" s="131"/>
    </row>
    <row r="1339" spans="1:2">
      <c r="A1339" s="130">
        <v>66450</v>
      </c>
      <c r="B1339" s="131"/>
    </row>
    <row r="1340" spans="1:2">
      <c r="A1340" s="130">
        <v>66500</v>
      </c>
      <c r="B1340" s="131"/>
    </row>
    <row r="1341" spans="1:2">
      <c r="A1341" s="130">
        <v>66550</v>
      </c>
      <c r="B1341" s="131"/>
    </row>
    <row r="1342" spans="1:2">
      <c r="A1342" s="130">
        <v>66600</v>
      </c>
      <c r="B1342" s="131"/>
    </row>
    <row r="1343" spans="1:2">
      <c r="A1343" s="130">
        <v>66650</v>
      </c>
      <c r="B1343" s="131"/>
    </row>
    <row r="1344" spans="1:2">
      <c r="A1344" s="130">
        <v>66700</v>
      </c>
      <c r="B1344" s="131"/>
    </row>
    <row r="1345" spans="1:2">
      <c r="A1345" s="130">
        <v>66750</v>
      </c>
      <c r="B1345" s="131"/>
    </row>
    <row r="1346" spans="1:2">
      <c r="A1346" s="130">
        <v>66800</v>
      </c>
      <c r="B1346" s="131"/>
    </row>
    <row r="1347" spans="1:2">
      <c r="A1347" s="130">
        <v>66850</v>
      </c>
      <c r="B1347" s="131"/>
    </row>
    <row r="1348" spans="1:2">
      <c r="A1348" s="130">
        <v>66900</v>
      </c>
      <c r="B1348" s="131"/>
    </row>
    <row r="1349" spans="1:2">
      <c r="A1349" s="130">
        <v>66950</v>
      </c>
      <c r="B1349" s="131"/>
    </row>
    <row r="1350" spans="1:2">
      <c r="A1350" s="130">
        <v>67000</v>
      </c>
      <c r="B1350" s="131"/>
    </row>
    <row r="1351" spans="1:2">
      <c r="A1351" s="130">
        <v>67050</v>
      </c>
      <c r="B1351" s="131"/>
    </row>
    <row r="1352" spans="1:2">
      <c r="A1352" s="130">
        <v>67100</v>
      </c>
      <c r="B1352" s="131"/>
    </row>
    <row r="1353" spans="1:2">
      <c r="A1353" s="130">
        <v>67150</v>
      </c>
      <c r="B1353" s="131"/>
    </row>
    <row r="1354" spans="1:2">
      <c r="A1354" s="130">
        <v>67200</v>
      </c>
      <c r="B1354" s="131"/>
    </row>
    <row r="1355" spans="1:2">
      <c r="A1355" s="130">
        <v>67250</v>
      </c>
      <c r="B1355" s="131"/>
    </row>
    <row r="1356" spans="1:2">
      <c r="A1356" s="130">
        <v>67300</v>
      </c>
      <c r="B1356" s="131"/>
    </row>
    <row r="1357" spans="1:2">
      <c r="A1357" s="130">
        <v>67350</v>
      </c>
      <c r="B1357" s="131"/>
    </row>
    <row r="1358" spans="1:2">
      <c r="A1358" s="130">
        <v>67400</v>
      </c>
      <c r="B1358" s="131"/>
    </row>
    <row r="1359" spans="1:2">
      <c r="A1359" s="130">
        <v>67450</v>
      </c>
      <c r="B1359" s="131"/>
    </row>
    <row r="1360" spans="1:2">
      <c r="A1360" s="130">
        <v>67500</v>
      </c>
      <c r="B1360" s="131"/>
    </row>
    <row r="1361" spans="1:2">
      <c r="A1361" s="130">
        <v>67550</v>
      </c>
      <c r="B1361" s="131"/>
    </row>
    <row r="1362" spans="1:2">
      <c r="A1362" s="130">
        <v>67600</v>
      </c>
      <c r="B1362" s="131"/>
    </row>
    <row r="1363" spans="1:2">
      <c r="A1363" s="130">
        <v>67650</v>
      </c>
      <c r="B1363" s="131"/>
    </row>
    <row r="1364" spans="1:2">
      <c r="A1364" s="130">
        <v>67700</v>
      </c>
      <c r="B1364" s="131"/>
    </row>
    <row r="1365" spans="1:2">
      <c r="A1365" s="130">
        <v>67750</v>
      </c>
      <c r="B1365" s="131"/>
    </row>
    <row r="1366" spans="1:2">
      <c r="A1366" s="130">
        <v>67800</v>
      </c>
      <c r="B1366" s="131"/>
    </row>
    <row r="1367" spans="1:2">
      <c r="A1367" s="130">
        <v>67850</v>
      </c>
      <c r="B1367" s="131"/>
    </row>
    <row r="1368" spans="1:2">
      <c r="A1368" s="130">
        <v>67900</v>
      </c>
      <c r="B1368" s="131"/>
    </row>
    <row r="1369" spans="1:2">
      <c r="A1369" s="130">
        <v>67950</v>
      </c>
      <c r="B1369" s="131"/>
    </row>
    <row r="1370" spans="1:2">
      <c r="A1370" s="130">
        <v>68000</v>
      </c>
      <c r="B1370" s="131"/>
    </row>
    <row r="1371" spans="1:2">
      <c r="A1371" s="130">
        <v>68050</v>
      </c>
      <c r="B1371" s="131"/>
    </row>
    <row r="1372" spans="1:2">
      <c r="A1372" s="130">
        <v>68100</v>
      </c>
      <c r="B1372" s="131"/>
    </row>
    <row r="1373" spans="1:2">
      <c r="A1373" s="130">
        <v>68150</v>
      </c>
      <c r="B1373" s="131"/>
    </row>
    <row r="1374" spans="1:2">
      <c r="A1374" s="130">
        <v>68200</v>
      </c>
      <c r="B1374" s="131"/>
    </row>
    <row r="1375" spans="1:2">
      <c r="A1375" s="130">
        <v>68250</v>
      </c>
      <c r="B1375" s="131"/>
    </row>
    <row r="1376" spans="1:2">
      <c r="A1376" s="130">
        <v>68300</v>
      </c>
      <c r="B1376" s="131"/>
    </row>
    <row r="1377" spans="1:2">
      <c r="A1377" s="130">
        <v>68350</v>
      </c>
      <c r="B1377" s="131"/>
    </row>
    <row r="1378" spans="1:2">
      <c r="A1378" s="130">
        <v>68400</v>
      </c>
      <c r="B1378" s="131"/>
    </row>
    <row r="1379" spans="1:2">
      <c r="A1379" s="130">
        <v>68450</v>
      </c>
      <c r="B1379" s="131"/>
    </row>
    <row r="1380" spans="1:2">
      <c r="A1380" s="130">
        <v>68500</v>
      </c>
      <c r="B1380" s="131"/>
    </row>
    <row r="1381" spans="1:2">
      <c r="A1381" s="130">
        <v>68550</v>
      </c>
      <c r="B1381" s="131"/>
    </row>
    <row r="1382" spans="1:2">
      <c r="A1382" s="130">
        <v>68600</v>
      </c>
      <c r="B1382" s="131"/>
    </row>
    <row r="1383" spans="1:2">
      <c r="A1383" s="130">
        <v>68650</v>
      </c>
      <c r="B1383" s="131"/>
    </row>
    <row r="1384" spans="1:2">
      <c r="A1384" s="130">
        <v>68700</v>
      </c>
      <c r="B1384" s="131"/>
    </row>
    <row r="1385" spans="1:2">
      <c r="A1385" s="130">
        <v>68750</v>
      </c>
      <c r="B1385" s="131"/>
    </row>
    <row r="1386" spans="1:2">
      <c r="A1386" s="130">
        <v>68800</v>
      </c>
      <c r="B1386" s="131"/>
    </row>
    <row r="1387" spans="1:2">
      <c r="A1387" s="130">
        <v>68850</v>
      </c>
      <c r="B1387" s="131"/>
    </row>
    <row r="1388" spans="1:2">
      <c r="A1388" s="130">
        <v>68900</v>
      </c>
      <c r="B1388" s="131"/>
    </row>
    <row r="1389" spans="1:2">
      <c r="A1389" s="130">
        <v>68950</v>
      </c>
      <c r="B1389" s="131"/>
    </row>
    <row r="1390" spans="1:2">
      <c r="A1390" s="130">
        <v>69000</v>
      </c>
      <c r="B1390" s="131"/>
    </row>
    <row r="1391" spans="1:2">
      <c r="A1391" s="130">
        <v>69050</v>
      </c>
      <c r="B1391" s="131"/>
    </row>
    <row r="1392" spans="1:2">
      <c r="A1392" s="130">
        <v>69100</v>
      </c>
      <c r="B1392" s="131"/>
    </row>
    <row r="1393" spans="1:2">
      <c r="A1393" s="130">
        <v>69150</v>
      </c>
      <c r="B1393" s="131"/>
    </row>
    <row r="1394" spans="1:2">
      <c r="A1394" s="130">
        <v>69200</v>
      </c>
      <c r="B1394" s="131"/>
    </row>
    <row r="1395" spans="1:2">
      <c r="A1395" s="130">
        <v>69250</v>
      </c>
      <c r="B1395" s="131"/>
    </row>
    <row r="1396" spans="1:2">
      <c r="A1396" s="130">
        <v>69300</v>
      </c>
      <c r="B1396" s="131"/>
    </row>
    <row r="1397" spans="1:2">
      <c r="A1397" s="130">
        <v>69350</v>
      </c>
      <c r="B1397" s="131"/>
    </row>
    <row r="1398" spans="1:2">
      <c r="A1398" s="130">
        <v>69400</v>
      </c>
      <c r="B1398" s="131"/>
    </row>
    <row r="1399" spans="1:2">
      <c r="A1399" s="130">
        <v>69450</v>
      </c>
      <c r="B1399" s="131"/>
    </row>
    <row r="1400" spans="1:2">
      <c r="A1400" s="130">
        <v>69500</v>
      </c>
      <c r="B1400" s="131"/>
    </row>
    <row r="1401" spans="1:2">
      <c r="A1401" s="130">
        <v>69550</v>
      </c>
      <c r="B1401" s="131"/>
    </row>
    <row r="1402" spans="1:2">
      <c r="A1402" s="130">
        <v>69600</v>
      </c>
      <c r="B1402" s="131"/>
    </row>
    <row r="1403" spans="1:2">
      <c r="A1403" s="130">
        <v>69650</v>
      </c>
      <c r="B1403" s="131"/>
    </row>
    <row r="1404" spans="1:2">
      <c r="A1404" s="130">
        <v>69700</v>
      </c>
      <c r="B1404" s="131"/>
    </row>
    <row r="1405" spans="1:2">
      <c r="A1405" s="130">
        <v>69750</v>
      </c>
      <c r="B1405" s="131"/>
    </row>
    <row r="1406" spans="1:2">
      <c r="A1406" s="130">
        <v>69800</v>
      </c>
      <c r="B1406" s="131"/>
    </row>
    <row r="1407" spans="1:2">
      <c r="A1407" s="130">
        <v>69850</v>
      </c>
      <c r="B1407" s="131"/>
    </row>
    <row r="1408" spans="1:2">
      <c r="A1408" s="130">
        <v>69900</v>
      </c>
      <c r="B1408" s="131"/>
    </row>
    <row r="1409" spans="1:2">
      <c r="A1409" s="130">
        <v>69950</v>
      </c>
      <c r="B1409" s="131"/>
    </row>
    <row r="1410" spans="1:2">
      <c r="A1410" s="130">
        <v>70000</v>
      </c>
      <c r="B1410" s="131"/>
    </row>
    <row r="1411" spans="1:2">
      <c r="A1411" s="130">
        <v>70050</v>
      </c>
      <c r="B1411" s="131"/>
    </row>
    <row r="1412" spans="1:2">
      <c r="A1412" s="130">
        <v>70100</v>
      </c>
      <c r="B1412" s="131"/>
    </row>
    <row r="1413" spans="1:2">
      <c r="A1413" s="130">
        <v>70150</v>
      </c>
      <c r="B1413" s="131"/>
    </row>
    <row r="1414" spans="1:2">
      <c r="A1414" s="130">
        <v>70200</v>
      </c>
      <c r="B1414" s="131"/>
    </row>
    <row r="1415" spans="1:2">
      <c r="A1415" s="130">
        <v>70250</v>
      </c>
      <c r="B1415" s="131"/>
    </row>
    <row r="1416" spans="1:2">
      <c r="A1416" s="130">
        <v>70300</v>
      </c>
      <c r="B1416" s="131"/>
    </row>
    <row r="1417" spans="1:2">
      <c r="A1417" s="130">
        <v>70350</v>
      </c>
      <c r="B1417" s="131"/>
    </row>
    <row r="1418" spans="1:2">
      <c r="A1418" s="130">
        <v>70400</v>
      </c>
      <c r="B1418" s="131"/>
    </row>
    <row r="1419" spans="1:2">
      <c r="A1419" s="130">
        <v>70450</v>
      </c>
      <c r="B1419" s="131"/>
    </row>
    <row r="1420" spans="1:2">
      <c r="A1420" s="130">
        <v>70500</v>
      </c>
      <c r="B1420" s="131"/>
    </row>
    <row r="1421" spans="1:2">
      <c r="A1421" s="130">
        <v>70550</v>
      </c>
      <c r="B1421" s="131"/>
    </row>
    <row r="1422" spans="1:2">
      <c r="A1422" s="130">
        <v>70600</v>
      </c>
      <c r="B1422" s="131"/>
    </row>
    <row r="1423" spans="1:2">
      <c r="A1423" s="130">
        <v>70650</v>
      </c>
      <c r="B1423" s="131"/>
    </row>
    <row r="1424" spans="1:2">
      <c r="A1424" s="130">
        <v>70700</v>
      </c>
      <c r="B1424" s="131"/>
    </row>
    <row r="1425" spans="1:2">
      <c r="A1425" s="130">
        <v>70750</v>
      </c>
      <c r="B1425" s="131"/>
    </row>
    <row r="1426" spans="1:2">
      <c r="A1426" s="130">
        <v>70800</v>
      </c>
      <c r="B1426" s="131"/>
    </row>
    <row r="1427" spans="1:2">
      <c r="A1427" s="130">
        <v>70850</v>
      </c>
      <c r="B1427" s="131"/>
    </row>
    <row r="1428" spans="1:2">
      <c r="A1428" s="130">
        <v>70900</v>
      </c>
      <c r="B1428" s="131"/>
    </row>
    <row r="1429" spans="1:2">
      <c r="A1429" s="130">
        <v>70950</v>
      </c>
      <c r="B1429" s="131"/>
    </row>
    <row r="1430" spans="1:2">
      <c r="A1430" s="130">
        <v>71000</v>
      </c>
      <c r="B1430" s="131"/>
    </row>
    <row r="1431" spans="1:2">
      <c r="A1431" s="130">
        <v>71050</v>
      </c>
      <c r="B1431" s="131"/>
    </row>
    <row r="1432" spans="1:2">
      <c r="A1432" s="130">
        <v>71100</v>
      </c>
      <c r="B1432" s="131"/>
    </row>
    <row r="1433" spans="1:2">
      <c r="A1433" s="130">
        <v>71150</v>
      </c>
      <c r="B1433" s="131"/>
    </row>
    <row r="1434" spans="1:2">
      <c r="A1434" s="130">
        <v>71200</v>
      </c>
      <c r="B1434" s="131"/>
    </row>
    <row r="1435" spans="1:2">
      <c r="A1435" s="130">
        <v>71250</v>
      </c>
      <c r="B1435" s="131"/>
    </row>
    <row r="1436" spans="1:2">
      <c r="A1436" s="130">
        <v>71300</v>
      </c>
      <c r="B1436" s="131"/>
    </row>
    <row r="1437" spans="1:2">
      <c r="A1437" s="130">
        <v>71350</v>
      </c>
      <c r="B1437" s="131"/>
    </row>
    <row r="1438" spans="1:2">
      <c r="A1438" s="130">
        <v>71400</v>
      </c>
      <c r="B1438" s="131"/>
    </row>
    <row r="1439" spans="1:2">
      <c r="A1439" s="130">
        <v>71450</v>
      </c>
      <c r="B1439" s="131"/>
    </row>
    <row r="1440" spans="1:2">
      <c r="A1440" s="130">
        <v>71500</v>
      </c>
      <c r="B1440" s="131"/>
    </row>
    <row r="1441" spans="1:2">
      <c r="A1441" s="130">
        <v>71550</v>
      </c>
      <c r="B1441" s="131"/>
    </row>
    <row r="1442" spans="1:2">
      <c r="A1442" s="130">
        <v>71600</v>
      </c>
      <c r="B1442" s="131"/>
    </row>
    <row r="1443" spans="1:2">
      <c r="A1443" s="130">
        <v>71650</v>
      </c>
      <c r="B1443" s="131"/>
    </row>
    <row r="1444" spans="1:2">
      <c r="A1444" s="130">
        <v>71700</v>
      </c>
      <c r="B1444" s="131"/>
    </row>
    <row r="1445" spans="1:2">
      <c r="A1445" s="130">
        <v>71750</v>
      </c>
      <c r="B1445" s="131"/>
    </row>
    <row r="1446" spans="1:2">
      <c r="A1446" s="130">
        <v>71800</v>
      </c>
      <c r="B1446" s="131"/>
    </row>
    <row r="1447" spans="1:2">
      <c r="A1447" s="130">
        <v>71850</v>
      </c>
      <c r="B1447" s="131"/>
    </row>
    <row r="1448" spans="1:2">
      <c r="A1448" s="130">
        <v>71900</v>
      </c>
      <c r="B1448" s="131"/>
    </row>
    <row r="1449" spans="1:2">
      <c r="A1449" s="130">
        <v>71950</v>
      </c>
      <c r="B1449" s="131"/>
    </row>
    <row r="1450" spans="1:2">
      <c r="A1450" s="130">
        <v>72000</v>
      </c>
      <c r="B1450" s="131"/>
    </row>
    <row r="1451" spans="1:2">
      <c r="A1451" s="130">
        <v>72050</v>
      </c>
      <c r="B1451" s="131"/>
    </row>
    <row r="1452" spans="1:2">
      <c r="A1452" s="130">
        <v>72100</v>
      </c>
      <c r="B1452" s="131"/>
    </row>
    <row r="1453" spans="1:2">
      <c r="A1453" s="130">
        <v>72150</v>
      </c>
      <c r="B1453" s="131"/>
    </row>
    <row r="1454" spans="1:2">
      <c r="A1454" s="130">
        <v>72200</v>
      </c>
      <c r="B1454" s="131"/>
    </row>
    <row r="1455" spans="1:2">
      <c r="A1455" s="130">
        <v>72250</v>
      </c>
      <c r="B1455" s="131"/>
    </row>
    <row r="1456" spans="1:2">
      <c r="A1456" s="130">
        <v>72300</v>
      </c>
      <c r="B1456" s="131"/>
    </row>
    <row r="1457" spans="1:2">
      <c r="A1457" s="130">
        <v>72350</v>
      </c>
      <c r="B1457" s="131"/>
    </row>
    <row r="1458" spans="1:2">
      <c r="A1458" s="130">
        <v>72400</v>
      </c>
      <c r="B1458" s="131"/>
    </row>
    <row r="1459" spans="1:2">
      <c r="A1459" s="130">
        <v>72450</v>
      </c>
      <c r="B1459" s="131"/>
    </row>
    <row r="1460" spans="1:2">
      <c r="A1460" s="130">
        <v>72500</v>
      </c>
      <c r="B1460" s="131"/>
    </row>
    <row r="1461" spans="1:2">
      <c r="A1461" s="130">
        <v>72550</v>
      </c>
      <c r="B1461" s="131"/>
    </row>
    <row r="1462" spans="1:2">
      <c r="A1462" s="130">
        <v>72600</v>
      </c>
      <c r="B1462" s="131"/>
    </row>
    <row r="1463" spans="1:2">
      <c r="A1463" s="130">
        <v>72650</v>
      </c>
      <c r="B1463" s="131"/>
    </row>
    <row r="1464" spans="1:2">
      <c r="A1464" s="130">
        <v>72700</v>
      </c>
      <c r="B1464" s="131"/>
    </row>
    <row r="1465" spans="1:2">
      <c r="A1465" s="130">
        <v>72750</v>
      </c>
      <c r="B1465" s="131"/>
    </row>
    <row r="1466" spans="1:2">
      <c r="A1466" s="130">
        <v>72800</v>
      </c>
      <c r="B1466" s="131"/>
    </row>
    <row r="1467" spans="1:2">
      <c r="A1467" s="130">
        <v>72850</v>
      </c>
      <c r="B1467" s="131"/>
    </row>
    <row r="1468" spans="1:2">
      <c r="A1468" s="130">
        <v>72900</v>
      </c>
      <c r="B1468" s="131"/>
    </row>
    <row r="1469" spans="1:2">
      <c r="A1469" s="130">
        <v>72950</v>
      </c>
      <c r="B1469" s="131"/>
    </row>
    <row r="1470" spans="1:2">
      <c r="A1470" s="130">
        <v>73000</v>
      </c>
      <c r="B1470" s="131"/>
    </row>
    <row r="1471" spans="1:2">
      <c r="A1471" s="130">
        <v>73050</v>
      </c>
      <c r="B1471" s="131"/>
    </row>
    <row r="1472" spans="1:2">
      <c r="A1472" s="130">
        <v>73100</v>
      </c>
      <c r="B1472" s="131"/>
    </row>
    <row r="1473" spans="1:2">
      <c r="A1473" s="130">
        <v>73150</v>
      </c>
      <c r="B1473" s="131"/>
    </row>
    <row r="1474" spans="1:2">
      <c r="A1474" s="130">
        <v>73200</v>
      </c>
      <c r="B1474" s="131"/>
    </row>
    <row r="1475" spans="1:2">
      <c r="A1475" s="130">
        <v>73250</v>
      </c>
      <c r="B1475" s="131"/>
    </row>
    <row r="1476" spans="1:2">
      <c r="A1476" s="130">
        <v>73300</v>
      </c>
      <c r="B1476" s="131"/>
    </row>
    <row r="1477" spans="1:2">
      <c r="A1477" s="130">
        <v>73350</v>
      </c>
      <c r="B1477" s="131"/>
    </row>
    <row r="1478" spans="1:2">
      <c r="A1478" s="130">
        <v>73400</v>
      </c>
      <c r="B1478" s="131"/>
    </row>
    <row r="1479" spans="1:2">
      <c r="A1479" s="130">
        <v>73450</v>
      </c>
      <c r="B1479" s="131"/>
    </row>
    <row r="1480" spans="1:2">
      <c r="A1480" s="130">
        <v>73500</v>
      </c>
      <c r="B1480" s="131"/>
    </row>
    <row r="1481" spans="1:2">
      <c r="A1481" s="130">
        <v>73550</v>
      </c>
      <c r="B1481" s="131"/>
    </row>
    <row r="1482" spans="1:2">
      <c r="A1482" s="130">
        <v>73600</v>
      </c>
      <c r="B1482" s="131"/>
    </row>
    <row r="1483" spans="1:2">
      <c r="A1483" s="130">
        <v>73650</v>
      </c>
      <c r="B1483" s="131"/>
    </row>
    <row r="1484" spans="1:2">
      <c r="A1484" s="130">
        <v>73700</v>
      </c>
      <c r="B1484" s="131"/>
    </row>
    <row r="1485" spans="1:2">
      <c r="A1485" s="130">
        <v>73750</v>
      </c>
      <c r="B1485" s="131"/>
    </row>
    <row r="1486" spans="1:2">
      <c r="A1486" s="130">
        <v>73800</v>
      </c>
      <c r="B1486" s="131"/>
    </row>
    <row r="1487" spans="1:2">
      <c r="A1487" s="130">
        <v>73850</v>
      </c>
      <c r="B1487" s="131"/>
    </row>
    <row r="1488" spans="1:2">
      <c r="A1488" s="130">
        <v>73900</v>
      </c>
      <c r="B1488" s="131"/>
    </row>
    <row r="1489" spans="1:2">
      <c r="A1489" s="130">
        <v>73950</v>
      </c>
      <c r="B1489" s="131"/>
    </row>
    <row r="1490" spans="1:2">
      <c r="A1490" s="130">
        <v>74000</v>
      </c>
      <c r="B1490" s="131"/>
    </row>
    <row r="1491" spans="1:2">
      <c r="A1491" s="130">
        <v>74050</v>
      </c>
      <c r="B1491" s="131"/>
    </row>
    <row r="1492" spans="1:2">
      <c r="A1492" s="130">
        <v>74100</v>
      </c>
      <c r="B1492" s="131"/>
    </row>
    <row r="1493" spans="1:2">
      <c r="A1493" s="130">
        <v>74150</v>
      </c>
      <c r="B1493" s="131"/>
    </row>
    <row r="1494" spans="1:2">
      <c r="A1494" s="130">
        <v>74200</v>
      </c>
      <c r="B1494" s="131"/>
    </row>
    <row r="1495" spans="1:2">
      <c r="A1495" s="130">
        <v>74250</v>
      </c>
      <c r="B1495" s="131"/>
    </row>
    <row r="1496" spans="1:2">
      <c r="A1496" s="130">
        <v>74300</v>
      </c>
      <c r="B1496" s="131"/>
    </row>
    <row r="1497" spans="1:2">
      <c r="A1497" s="130">
        <v>74350</v>
      </c>
      <c r="B1497" s="131"/>
    </row>
    <row r="1498" spans="1:2">
      <c r="A1498" s="130">
        <v>74400</v>
      </c>
      <c r="B1498" s="131"/>
    </row>
    <row r="1499" spans="1:2">
      <c r="A1499" s="130">
        <v>74450</v>
      </c>
      <c r="B1499" s="131"/>
    </row>
    <row r="1500" spans="1:2">
      <c r="A1500" s="130">
        <v>74500</v>
      </c>
      <c r="B1500" s="131"/>
    </row>
    <row r="1501" spans="1:2">
      <c r="A1501" s="130">
        <v>74550</v>
      </c>
      <c r="B1501" s="131"/>
    </row>
    <row r="1502" spans="1:2">
      <c r="A1502" s="130">
        <v>74600</v>
      </c>
      <c r="B1502" s="131"/>
    </row>
    <row r="1503" spans="1:2">
      <c r="A1503" s="130">
        <v>74650</v>
      </c>
      <c r="B1503" s="131"/>
    </row>
    <row r="1504" spans="1:2">
      <c r="A1504" s="130">
        <v>74700</v>
      </c>
      <c r="B1504" s="131"/>
    </row>
    <row r="1505" spans="1:2">
      <c r="A1505" s="130">
        <v>74750</v>
      </c>
      <c r="B1505" s="131"/>
    </row>
    <row r="1506" spans="1:2">
      <c r="A1506" s="130">
        <v>74800</v>
      </c>
      <c r="B1506" s="131"/>
    </row>
    <row r="1507" spans="1:2">
      <c r="A1507" s="130">
        <v>74850</v>
      </c>
      <c r="B1507" s="131"/>
    </row>
    <row r="1508" spans="1:2">
      <c r="A1508" s="130">
        <v>74900</v>
      </c>
      <c r="B1508" s="131"/>
    </row>
    <row r="1509" spans="1:2">
      <c r="A1509" s="130">
        <v>74950</v>
      </c>
      <c r="B1509" s="131"/>
    </row>
    <row r="1510" spans="1:2">
      <c r="A1510" s="130">
        <v>75000</v>
      </c>
      <c r="B1510" s="131"/>
    </row>
    <row r="1511" spans="1:2">
      <c r="A1511" s="130">
        <v>75050</v>
      </c>
      <c r="B1511" s="131"/>
    </row>
    <row r="1512" spans="1:2">
      <c r="A1512" s="130">
        <v>75100</v>
      </c>
      <c r="B1512" s="131"/>
    </row>
    <row r="1513" spans="1:2">
      <c r="A1513" s="130">
        <v>75150</v>
      </c>
      <c r="B1513" s="131"/>
    </row>
    <row r="1514" spans="1:2">
      <c r="A1514" s="130">
        <v>75200</v>
      </c>
      <c r="B1514" s="131"/>
    </row>
    <row r="1515" spans="1:2">
      <c r="A1515" s="130">
        <v>75250</v>
      </c>
      <c r="B1515" s="131"/>
    </row>
    <row r="1516" spans="1:2">
      <c r="A1516" s="130">
        <v>75300</v>
      </c>
      <c r="B1516" s="131"/>
    </row>
    <row r="1517" spans="1:2">
      <c r="A1517" s="130">
        <v>75350</v>
      </c>
      <c r="B1517" s="131"/>
    </row>
    <row r="1518" spans="1:2">
      <c r="A1518" s="130">
        <v>75400</v>
      </c>
      <c r="B1518" s="131"/>
    </row>
    <row r="1519" spans="1:2">
      <c r="A1519" s="130">
        <v>75450</v>
      </c>
      <c r="B1519" s="131"/>
    </row>
    <row r="1520" spans="1:2">
      <c r="A1520" s="130">
        <v>75500</v>
      </c>
      <c r="B1520" s="131"/>
    </row>
    <row r="1521" spans="1:2">
      <c r="A1521" s="130">
        <v>75550</v>
      </c>
      <c r="B1521" s="131"/>
    </row>
    <row r="1522" spans="1:2">
      <c r="A1522" s="130">
        <v>75600</v>
      </c>
      <c r="B1522" s="131"/>
    </row>
    <row r="1523" spans="1:2">
      <c r="A1523" s="130">
        <v>75650</v>
      </c>
      <c r="B1523" s="131"/>
    </row>
    <row r="1524" spans="1:2">
      <c r="A1524" s="130">
        <v>75700</v>
      </c>
      <c r="B1524" s="131"/>
    </row>
    <row r="1525" spans="1:2">
      <c r="A1525" s="130">
        <v>75750</v>
      </c>
      <c r="B1525" s="131"/>
    </row>
    <row r="1526" spans="1:2">
      <c r="A1526" s="130">
        <v>75800</v>
      </c>
      <c r="B1526" s="131"/>
    </row>
    <row r="1527" spans="1:2">
      <c r="A1527" s="130">
        <v>75850</v>
      </c>
      <c r="B1527" s="131"/>
    </row>
    <row r="1528" spans="1:2">
      <c r="A1528" s="130">
        <v>75900</v>
      </c>
      <c r="B1528" s="131"/>
    </row>
    <row r="1529" spans="1:2">
      <c r="A1529" s="130">
        <v>75950</v>
      </c>
      <c r="B1529" s="131"/>
    </row>
    <row r="1530" spans="1:2">
      <c r="A1530" s="130">
        <v>76000</v>
      </c>
      <c r="B1530" s="131"/>
    </row>
    <row r="1531" spans="1:2">
      <c r="A1531" s="130">
        <v>76050</v>
      </c>
      <c r="B1531" s="131"/>
    </row>
    <row r="1532" spans="1:2">
      <c r="A1532" s="130">
        <v>76100</v>
      </c>
      <c r="B1532" s="131"/>
    </row>
    <row r="1533" spans="1:2">
      <c r="A1533" s="130">
        <v>76150</v>
      </c>
      <c r="B1533" s="131"/>
    </row>
    <row r="1534" spans="1:2">
      <c r="A1534" s="130">
        <v>76200</v>
      </c>
      <c r="B1534" s="131"/>
    </row>
    <row r="1535" spans="1:2">
      <c r="A1535" s="130">
        <v>76250</v>
      </c>
      <c r="B1535" s="131"/>
    </row>
    <row r="1536" spans="1:2">
      <c r="A1536" s="130">
        <v>76300</v>
      </c>
      <c r="B1536" s="131"/>
    </row>
    <row r="1537" spans="1:2">
      <c r="A1537" s="130">
        <v>76350</v>
      </c>
      <c r="B1537" s="131"/>
    </row>
    <row r="1538" spans="1:2">
      <c r="A1538" s="130">
        <v>76400</v>
      </c>
      <c r="B1538" s="131"/>
    </row>
    <row r="1539" spans="1:2">
      <c r="A1539" s="130">
        <v>76450</v>
      </c>
      <c r="B1539" s="131"/>
    </row>
    <row r="1540" spans="1:2">
      <c r="A1540" s="130">
        <v>76500</v>
      </c>
      <c r="B1540" s="131"/>
    </row>
    <row r="1541" spans="1:2">
      <c r="A1541" s="130">
        <v>76550</v>
      </c>
      <c r="B1541" s="131"/>
    </row>
    <row r="1542" spans="1:2">
      <c r="A1542" s="130">
        <v>76600</v>
      </c>
      <c r="B1542" s="131"/>
    </row>
    <row r="1543" spans="1:2">
      <c r="A1543" s="130">
        <v>76650</v>
      </c>
      <c r="B1543" s="131"/>
    </row>
    <row r="1544" spans="1:2">
      <c r="A1544" s="130">
        <v>76700</v>
      </c>
      <c r="B1544" s="131"/>
    </row>
    <row r="1545" spans="1:2">
      <c r="A1545" s="130">
        <v>76750</v>
      </c>
      <c r="B1545" s="131"/>
    </row>
    <row r="1546" spans="1:2">
      <c r="A1546" s="130">
        <v>76800</v>
      </c>
      <c r="B1546" s="131"/>
    </row>
    <row r="1547" spans="1:2">
      <c r="A1547" s="130">
        <v>76850</v>
      </c>
      <c r="B1547" s="131"/>
    </row>
    <row r="1548" spans="1:2">
      <c r="A1548" s="130">
        <v>76900</v>
      </c>
      <c r="B1548" s="131"/>
    </row>
    <row r="1549" spans="1:2">
      <c r="A1549" s="130">
        <v>76950</v>
      </c>
      <c r="B1549" s="131"/>
    </row>
    <row r="1550" spans="1:2">
      <c r="A1550" s="130">
        <v>77000</v>
      </c>
      <c r="B1550" s="131"/>
    </row>
    <row r="1551" spans="1:2">
      <c r="A1551" s="130">
        <v>77050</v>
      </c>
      <c r="B1551" s="131"/>
    </row>
    <row r="1552" spans="1:2">
      <c r="A1552" s="130">
        <v>77100</v>
      </c>
      <c r="B1552" s="131"/>
    </row>
    <row r="1553" spans="1:2">
      <c r="A1553" s="130">
        <v>77150</v>
      </c>
      <c r="B1553" s="131"/>
    </row>
    <row r="1554" spans="1:2">
      <c r="A1554" s="130">
        <v>77200</v>
      </c>
      <c r="B1554" s="131"/>
    </row>
    <row r="1555" spans="1:2">
      <c r="A1555" s="130">
        <v>77250</v>
      </c>
      <c r="B1555" s="131"/>
    </row>
    <row r="1556" spans="1:2">
      <c r="A1556" s="130">
        <v>77300</v>
      </c>
      <c r="B1556" s="131"/>
    </row>
    <row r="1557" spans="1:2">
      <c r="A1557" s="130">
        <v>77350</v>
      </c>
      <c r="B1557" s="131"/>
    </row>
    <row r="1558" spans="1:2">
      <c r="A1558" s="130">
        <v>77400</v>
      </c>
      <c r="B1558" s="131"/>
    </row>
    <row r="1559" spans="1:2">
      <c r="A1559" s="130">
        <v>77450</v>
      </c>
      <c r="B1559" s="131"/>
    </row>
    <row r="1560" spans="1:2">
      <c r="A1560" s="130">
        <v>77500</v>
      </c>
      <c r="B1560" s="131"/>
    </row>
    <row r="1561" spans="1:2">
      <c r="A1561" s="130">
        <v>77550</v>
      </c>
      <c r="B1561" s="131"/>
    </row>
    <row r="1562" spans="1:2">
      <c r="A1562" s="130">
        <v>77600</v>
      </c>
      <c r="B1562" s="131"/>
    </row>
    <row r="1563" spans="1:2">
      <c r="A1563" s="130">
        <v>77650</v>
      </c>
      <c r="B1563" s="131"/>
    </row>
    <row r="1564" spans="1:2">
      <c r="A1564" s="130">
        <v>77700</v>
      </c>
      <c r="B1564" s="131"/>
    </row>
    <row r="1565" spans="1:2">
      <c r="A1565" s="130">
        <v>77750</v>
      </c>
      <c r="B1565" s="131"/>
    </row>
    <row r="1566" spans="1:2">
      <c r="A1566" s="130">
        <v>77800</v>
      </c>
      <c r="B1566" s="131"/>
    </row>
    <row r="1567" spans="1:2">
      <c r="A1567" s="130">
        <v>77850</v>
      </c>
      <c r="B1567" s="131"/>
    </row>
    <row r="1568" spans="1:2">
      <c r="A1568" s="130">
        <v>77900</v>
      </c>
      <c r="B1568" s="131"/>
    </row>
    <row r="1569" spans="1:2">
      <c r="A1569" s="130">
        <v>77950</v>
      </c>
      <c r="B1569" s="131"/>
    </row>
    <row r="1570" spans="1:2">
      <c r="A1570" s="130">
        <v>78000</v>
      </c>
      <c r="B1570" s="131"/>
    </row>
    <row r="1571" spans="1:2">
      <c r="A1571" s="130">
        <v>78050</v>
      </c>
      <c r="B1571" s="131"/>
    </row>
    <row r="1572" spans="1:2">
      <c r="A1572" s="130">
        <v>78100</v>
      </c>
      <c r="B1572" s="131"/>
    </row>
    <row r="1573" spans="1:2">
      <c r="A1573" s="130">
        <v>78150</v>
      </c>
      <c r="B1573" s="131"/>
    </row>
    <row r="1574" spans="1:2">
      <c r="A1574" s="130">
        <v>78200</v>
      </c>
      <c r="B1574" s="131"/>
    </row>
    <row r="1575" spans="1:2">
      <c r="A1575" s="130">
        <v>78250</v>
      </c>
      <c r="B1575" s="131"/>
    </row>
    <row r="1576" spans="1:2">
      <c r="A1576" s="130">
        <v>78300</v>
      </c>
      <c r="B1576" s="131"/>
    </row>
    <row r="1577" spans="1:2">
      <c r="A1577" s="130">
        <v>78350</v>
      </c>
      <c r="B1577" s="131"/>
    </row>
    <row r="1578" spans="1:2">
      <c r="A1578" s="130">
        <v>78400</v>
      </c>
      <c r="B1578" s="131"/>
    </row>
    <row r="1579" spans="1:2">
      <c r="A1579" s="130">
        <v>78450</v>
      </c>
      <c r="B1579" s="131"/>
    </row>
    <row r="1580" spans="1:2">
      <c r="A1580" s="130">
        <v>78500</v>
      </c>
      <c r="B1580" s="131"/>
    </row>
    <row r="1581" spans="1:2">
      <c r="A1581" s="130">
        <v>78550</v>
      </c>
      <c r="B1581" s="131"/>
    </row>
    <row r="1582" spans="1:2">
      <c r="A1582" s="130">
        <v>78600</v>
      </c>
      <c r="B1582" s="131"/>
    </row>
    <row r="1583" spans="1:2">
      <c r="A1583" s="130">
        <v>78650</v>
      </c>
      <c r="B1583" s="131"/>
    </row>
    <row r="1584" spans="1:2">
      <c r="A1584" s="130">
        <v>78700</v>
      </c>
      <c r="B1584" s="131"/>
    </row>
    <row r="1585" spans="1:2">
      <c r="A1585" s="130">
        <v>78750</v>
      </c>
      <c r="B1585" s="131"/>
    </row>
    <row r="1586" spans="1:2">
      <c r="A1586" s="130">
        <v>78800</v>
      </c>
      <c r="B1586" s="131"/>
    </row>
    <row r="1587" spans="1:2">
      <c r="A1587" s="130">
        <v>78850</v>
      </c>
      <c r="B1587" s="131"/>
    </row>
    <row r="1588" spans="1:2">
      <c r="A1588" s="130">
        <v>78900</v>
      </c>
      <c r="B1588" s="131"/>
    </row>
    <row r="1589" spans="1:2">
      <c r="A1589" s="130">
        <v>78950</v>
      </c>
      <c r="B1589" s="131"/>
    </row>
    <row r="1590" spans="1:2">
      <c r="A1590" s="130">
        <v>79000</v>
      </c>
      <c r="B1590" s="131"/>
    </row>
    <row r="1591" spans="1:2">
      <c r="A1591" s="130">
        <v>79050</v>
      </c>
      <c r="B1591" s="131"/>
    </row>
    <row r="1592" spans="1:2">
      <c r="A1592" s="130">
        <v>79100</v>
      </c>
      <c r="B1592" s="131"/>
    </row>
    <row r="1593" spans="1:2">
      <c r="A1593" s="130">
        <v>79150</v>
      </c>
      <c r="B1593" s="131"/>
    </row>
    <row r="1594" spans="1:2">
      <c r="A1594" s="130">
        <v>79200</v>
      </c>
      <c r="B1594" s="131"/>
    </row>
    <row r="1595" spans="1:2">
      <c r="A1595" s="130">
        <v>79250</v>
      </c>
      <c r="B1595" s="131"/>
    </row>
    <row r="1596" spans="1:2">
      <c r="A1596" s="130">
        <v>79300</v>
      </c>
      <c r="B1596" s="131"/>
    </row>
    <row r="1597" spans="1:2">
      <c r="A1597" s="130">
        <v>79350</v>
      </c>
      <c r="B1597" s="131"/>
    </row>
    <row r="1598" spans="1:2">
      <c r="A1598" s="130">
        <v>79400</v>
      </c>
      <c r="B1598" s="131"/>
    </row>
    <row r="1599" spans="1:2">
      <c r="A1599" s="130">
        <v>79450</v>
      </c>
      <c r="B1599" s="131"/>
    </row>
    <row r="1600" spans="1:2">
      <c r="A1600" s="130">
        <v>79500</v>
      </c>
      <c r="B1600" s="131"/>
    </row>
    <row r="1601" spans="1:2">
      <c r="A1601" s="130">
        <v>79550</v>
      </c>
      <c r="B1601" s="131"/>
    </row>
    <row r="1602" spans="1:2">
      <c r="A1602" s="130">
        <v>79600</v>
      </c>
      <c r="B1602" s="131"/>
    </row>
    <row r="1603" spans="1:2">
      <c r="A1603" s="130">
        <v>79650</v>
      </c>
      <c r="B1603" s="131"/>
    </row>
    <row r="1604" spans="1:2">
      <c r="A1604" s="130">
        <v>79700</v>
      </c>
      <c r="B1604" s="131"/>
    </row>
    <row r="1605" spans="1:2">
      <c r="A1605" s="130">
        <v>79750</v>
      </c>
      <c r="B1605" s="131"/>
    </row>
    <row r="1606" spans="1:2">
      <c r="A1606" s="130">
        <v>79800</v>
      </c>
      <c r="B1606" s="131"/>
    </row>
    <row r="1607" spans="1:2">
      <c r="A1607" s="130">
        <v>79850</v>
      </c>
      <c r="B1607" s="131"/>
    </row>
    <row r="1608" spans="1:2">
      <c r="A1608" s="130">
        <v>79900</v>
      </c>
      <c r="B1608" s="131"/>
    </row>
    <row r="1609" spans="1:2">
      <c r="A1609" s="130">
        <v>79950</v>
      </c>
      <c r="B1609" s="131"/>
    </row>
    <row r="1610" spans="1:2">
      <c r="A1610" s="130">
        <v>80000</v>
      </c>
      <c r="B1610" s="131"/>
    </row>
    <row r="1611" spans="1:2">
      <c r="A1611" s="130">
        <v>80050</v>
      </c>
      <c r="B1611" s="131"/>
    </row>
    <row r="1612" spans="1:2">
      <c r="A1612" s="130">
        <v>80100</v>
      </c>
      <c r="B1612" s="131"/>
    </row>
    <row r="1613" spans="1:2">
      <c r="A1613" s="130">
        <v>80150</v>
      </c>
      <c r="B1613" s="131"/>
    </row>
    <row r="1614" spans="1:2">
      <c r="A1614" s="130">
        <v>80200</v>
      </c>
      <c r="B1614" s="131"/>
    </row>
    <row r="1615" spans="1:2">
      <c r="A1615" s="130">
        <v>80250</v>
      </c>
      <c r="B1615" s="131"/>
    </row>
    <row r="1616" spans="1:2">
      <c r="A1616" s="130">
        <v>80300</v>
      </c>
      <c r="B1616" s="131"/>
    </row>
    <row r="1617" spans="1:2">
      <c r="A1617" s="130">
        <v>80350</v>
      </c>
      <c r="B1617" s="131"/>
    </row>
    <row r="1618" spans="1:2">
      <c r="A1618" s="130">
        <v>80400</v>
      </c>
      <c r="B1618" s="131"/>
    </row>
    <row r="1619" spans="1:2">
      <c r="A1619" s="130">
        <v>80450</v>
      </c>
      <c r="B1619" s="131"/>
    </row>
    <row r="1620" spans="1:2">
      <c r="A1620" s="130">
        <v>80500</v>
      </c>
      <c r="B1620" s="131"/>
    </row>
    <row r="1621" spans="1:2">
      <c r="A1621" s="130">
        <v>80550</v>
      </c>
      <c r="B1621" s="131"/>
    </row>
    <row r="1622" spans="1:2">
      <c r="A1622" s="130">
        <v>80600</v>
      </c>
      <c r="B1622" s="131"/>
    </row>
    <row r="1623" spans="1:2">
      <c r="A1623" s="130">
        <v>80650</v>
      </c>
      <c r="B1623" s="131"/>
    </row>
    <row r="1624" spans="1:2">
      <c r="A1624" s="130">
        <v>80700</v>
      </c>
      <c r="B1624" s="131"/>
    </row>
    <row r="1625" spans="1:2">
      <c r="A1625" s="130">
        <v>80750</v>
      </c>
      <c r="B1625" s="131"/>
    </row>
    <row r="1626" spans="1:2">
      <c r="A1626" s="130">
        <v>80800</v>
      </c>
      <c r="B1626" s="131"/>
    </row>
    <row r="1627" spans="1:2">
      <c r="A1627" s="130">
        <v>80850</v>
      </c>
      <c r="B1627" s="131"/>
    </row>
    <row r="1628" spans="1:2">
      <c r="A1628" s="130">
        <v>80900</v>
      </c>
      <c r="B1628" s="131"/>
    </row>
    <row r="1629" spans="1:2">
      <c r="A1629" s="130">
        <v>80950</v>
      </c>
      <c r="B1629" s="131"/>
    </row>
    <row r="1630" spans="1:2">
      <c r="A1630" s="130">
        <v>81000</v>
      </c>
      <c r="B1630" s="131"/>
    </row>
    <row r="1631" spans="1:2">
      <c r="A1631" s="130">
        <v>81050</v>
      </c>
      <c r="B1631" s="131"/>
    </row>
    <row r="1632" spans="1:2">
      <c r="A1632" s="130">
        <v>81100</v>
      </c>
      <c r="B1632" s="131"/>
    </row>
    <row r="1633" spans="1:2">
      <c r="A1633" s="130">
        <v>81150</v>
      </c>
      <c r="B1633" s="131"/>
    </row>
    <row r="1634" spans="1:2">
      <c r="A1634" s="130">
        <v>81200</v>
      </c>
      <c r="B1634" s="131"/>
    </row>
    <row r="1635" spans="1:2">
      <c r="A1635" s="130">
        <v>81250</v>
      </c>
      <c r="B1635" s="131"/>
    </row>
    <row r="1636" spans="1:2">
      <c r="A1636" s="130">
        <v>81300</v>
      </c>
      <c r="B1636" s="131"/>
    </row>
    <row r="1637" spans="1:2">
      <c r="A1637" s="130">
        <v>81350</v>
      </c>
      <c r="B1637" s="131"/>
    </row>
    <row r="1638" spans="1:2">
      <c r="A1638" s="130">
        <v>81400</v>
      </c>
      <c r="B1638" s="131"/>
    </row>
    <row r="1639" spans="1:2">
      <c r="A1639" s="130">
        <v>81450</v>
      </c>
      <c r="B1639" s="131"/>
    </row>
    <row r="1640" spans="1:2">
      <c r="A1640" s="130">
        <v>81500</v>
      </c>
      <c r="B1640" s="131"/>
    </row>
    <row r="1641" spans="1:2">
      <c r="A1641" s="130">
        <v>81550</v>
      </c>
      <c r="B1641" s="131"/>
    </row>
    <row r="1642" spans="1:2">
      <c r="A1642" s="130">
        <v>81600</v>
      </c>
      <c r="B1642" s="131"/>
    </row>
    <row r="1643" spans="1:2">
      <c r="A1643" s="130">
        <v>81650</v>
      </c>
      <c r="B1643" s="131"/>
    </row>
    <row r="1644" spans="1:2">
      <c r="A1644" s="130">
        <v>81700</v>
      </c>
      <c r="B1644" s="131"/>
    </row>
    <row r="1645" spans="1:2">
      <c r="A1645" s="130">
        <v>81750</v>
      </c>
      <c r="B1645" s="131"/>
    </row>
    <row r="1646" spans="1:2">
      <c r="A1646" s="130">
        <v>81800</v>
      </c>
      <c r="B1646" s="131"/>
    </row>
    <row r="1647" spans="1:2">
      <c r="A1647" s="130">
        <v>81850</v>
      </c>
      <c r="B1647" s="131"/>
    </row>
    <row r="1648" spans="1:2">
      <c r="A1648" s="130">
        <v>81900</v>
      </c>
      <c r="B1648" s="131"/>
    </row>
    <row r="1649" spans="1:2">
      <c r="A1649" s="130">
        <v>81950</v>
      </c>
      <c r="B1649" s="131"/>
    </row>
    <row r="1650" spans="1:2">
      <c r="A1650" s="130">
        <v>82000</v>
      </c>
      <c r="B1650" s="131"/>
    </row>
    <row r="1651" spans="1:2">
      <c r="A1651" s="130">
        <v>82050</v>
      </c>
      <c r="B1651" s="131"/>
    </row>
    <row r="1652" spans="1:2">
      <c r="A1652" s="130">
        <v>82100</v>
      </c>
      <c r="B1652" s="131"/>
    </row>
    <row r="1653" spans="1:2">
      <c r="A1653" s="130">
        <v>82150</v>
      </c>
      <c r="B1653" s="131"/>
    </row>
    <row r="1654" spans="1:2">
      <c r="A1654" s="130">
        <v>82200</v>
      </c>
      <c r="B1654" s="131"/>
    </row>
    <row r="1655" spans="1:2">
      <c r="A1655" s="130">
        <v>82250</v>
      </c>
      <c r="B1655" s="131"/>
    </row>
    <row r="1656" spans="1:2">
      <c r="A1656" s="130">
        <v>82300</v>
      </c>
      <c r="B1656" s="131"/>
    </row>
    <row r="1657" spans="1:2">
      <c r="A1657" s="130">
        <v>82350</v>
      </c>
      <c r="B1657" s="131"/>
    </row>
    <row r="1658" spans="1:2">
      <c r="A1658" s="130">
        <v>82400</v>
      </c>
      <c r="B1658" s="131"/>
    </row>
    <row r="1659" spans="1:2">
      <c r="A1659" s="130">
        <v>82450</v>
      </c>
      <c r="B1659" s="131"/>
    </row>
    <row r="1660" spans="1:2">
      <c r="A1660" s="130">
        <v>82500</v>
      </c>
      <c r="B1660" s="131"/>
    </row>
    <row r="1661" spans="1:2">
      <c r="A1661" s="130">
        <v>82550</v>
      </c>
      <c r="B1661" s="131"/>
    </row>
    <row r="1662" spans="1:2">
      <c r="A1662" s="130">
        <v>82600</v>
      </c>
      <c r="B1662" s="131"/>
    </row>
    <row r="1663" spans="1:2">
      <c r="A1663" s="130">
        <v>82650</v>
      </c>
      <c r="B1663" s="131"/>
    </row>
    <row r="1664" spans="1:2">
      <c r="A1664" s="130">
        <v>82700</v>
      </c>
      <c r="B1664" s="131"/>
    </row>
    <row r="1665" spans="1:2">
      <c r="A1665" s="130">
        <v>82750</v>
      </c>
      <c r="B1665" s="131"/>
    </row>
    <row r="1666" spans="1:2">
      <c r="A1666" s="130">
        <v>82800</v>
      </c>
      <c r="B1666" s="131"/>
    </row>
    <row r="1667" spans="1:2">
      <c r="A1667" s="130">
        <v>82850</v>
      </c>
      <c r="B1667" s="131"/>
    </row>
    <row r="1668" spans="1:2">
      <c r="A1668" s="130">
        <v>82900</v>
      </c>
      <c r="B1668" s="131"/>
    </row>
    <row r="1669" spans="1:2">
      <c r="A1669" s="130">
        <v>82950</v>
      </c>
      <c r="B1669" s="131"/>
    </row>
    <row r="1670" spans="1:2">
      <c r="A1670" s="130">
        <v>83000</v>
      </c>
      <c r="B1670" s="131"/>
    </row>
    <row r="1671" spans="1:2">
      <c r="A1671" s="130">
        <v>83050</v>
      </c>
      <c r="B1671" s="131"/>
    </row>
    <row r="1672" spans="1:2">
      <c r="A1672" s="130">
        <v>83100</v>
      </c>
      <c r="B1672" s="131"/>
    </row>
    <row r="1673" spans="1:2">
      <c r="A1673" s="130">
        <v>83150</v>
      </c>
      <c r="B1673" s="131"/>
    </row>
    <row r="1674" spans="1:2">
      <c r="A1674" s="130">
        <v>83200</v>
      </c>
      <c r="B1674" s="131"/>
    </row>
    <row r="1675" spans="1:2">
      <c r="A1675" s="130">
        <v>83250</v>
      </c>
      <c r="B1675" s="131"/>
    </row>
    <row r="1676" spans="1:2">
      <c r="A1676" s="130">
        <v>83300</v>
      </c>
      <c r="B1676" s="131"/>
    </row>
    <row r="1677" spans="1:2">
      <c r="A1677" s="130">
        <v>83350</v>
      </c>
      <c r="B1677" s="131"/>
    </row>
    <row r="1678" spans="1:2">
      <c r="A1678" s="130">
        <v>83400</v>
      </c>
      <c r="B1678" s="131"/>
    </row>
    <row r="1679" spans="1:2">
      <c r="A1679" s="130">
        <v>83450</v>
      </c>
      <c r="B1679" s="131"/>
    </row>
    <row r="1680" spans="1:2">
      <c r="A1680" s="130">
        <v>83500</v>
      </c>
      <c r="B1680" s="131"/>
    </row>
    <row r="1681" spans="1:2">
      <c r="A1681" s="130">
        <v>83550</v>
      </c>
      <c r="B1681" s="131"/>
    </row>
    <row r="1682" spans="1:2">
      <c r="A1682" s="130">
        <v>83600</v>
      </c>
      <c r="B1682" s="131"/>
    </row>
    <row r="1683" spans="1:2">
      <c r="A1683" s="130">
        <v>83650</v>
      </c>
      <c r="B1683" s="131"/>
    </row>
    <row r="1684" spans="1:2">
      <c r="A1684" s="130">
        <v>83700</v>
      </c>
      <c r="B1684" s="131"/>
    </row>
    <row r="1685" spans="1:2">
      <c r="A1685" s="130">
        <v>83750</v>
      </c>
      <c r="B1685" s="131"/>
    </row>
    <row r="1686" spans="1:2">
      <c r="A1686" s="130">
        <v>83800</v>
      </c>
      <c r="B1686" s="131"/>
    </row>
    <row r="1687" spans="1:2">
      <c r="A1687" s="130">
        <v>83850</v>
      </c>
      <c r="B1687" s="131"/>
    </row>
    <row r="1688" spans="1:2">
      <c r="A1688" s="130">
        <v>83900</v>
      </c>
      <c r="B1688" s="131"/>
    </row>
    <row r="1689" spans="1:2">
      <c r="A1689" s="130">
        <v>83950</v>
      </c>
      <c r="B1689" s="131"/>
    </row>
    <row r="1690" spans="1:2">
      <c r="A1690" s="130">
        <v>84000</v>
      </c>
      <c r="B1690" s="131"/>
    </row>
    <row r="1691" spans="1:2">
      <c r="A1691" s="130">
        <v>84050</v>
      </c>
      <c r="B1691" s="131"/>
    </row>
    <row r="1692" spans="1:2">
      <c r="A1692" s="130">
        <v>84100</v>
      </c>
      <c r="B1692" s="131"/>
    </row>
    <row r="1693" spans="1:2">
      <c r="A1693" s="130">
        <v>84150</v>
      </c>
      <c r="B1693" s="131"/>
    </row>
    <row r="1694" spans="1:2">
      <c r="A1694" s="130">
        <v>84200</v>
      </c>
      <c r="B1694" s="131"/>
    </row>
    <row r="1695" spans="1:2">
      <c r="A1695" s="130">
        <v>84250</v>
      </c>
      <c r="B1695" s="131"/>
    </row>
    <row r="1696" spans="1:2">
      <c r="A1696" s="130">
        <v>84300</v>
      </c>
      <c r="B1696" s="131"/>
    </row>
    <row r="1697" spans="1:2">
      <c r="A1697" s="130">
        <v>84350</v>
      </c>
      <c r="B1697" s="131"/>
    </row>
    <row r="1698" spans="1:2">
      <c r="A1698" s="130">
        <v>84400</v>
      </c>
      <c r="B1698" s="131"/>
    </row>
    <row r="1699" spans="1:2">
      <c r="A1699" s="130">
        <v>84450</v>
      </c>
      <c r="B1699" s="131"/>
    </row>
    <row r="1700" spans="1:2">
      <c r="A1700" s="130">
        <v>84500</v>
      </c>
      <c r="B1700" s="131"/>
    </row>
    <row r="1701" spans="1:2">
      <c r="A1701" s="130">
        <v>84550</v>
      </c>
      <c r="B1701" s="131"/>
    </row>
    <row r="1702" spans="1:2">
      <c r="A1702" s="130">
        <v>84600</v>
      </c>
      <c r="B1702" s="131"/>
    </row>
    <row r="1703" spans="1:2">
      <c r="A1703" s="130">
        <v>84650</v>
      </c>
      <c r="B1703" s="131"/>
    </row>
    <row r="1704" spans="1:2">
      <c r="A1704" s="130">
        <v>84700</v>
      </c>
      <c r="B1704" s="131"/>
    </row>
    <row r="1705" spans="1:2">
      <c r="A1705" s="130">
        <v>84750</v>
      </c>
      <c r="B1705" s="131"/>
    </row>
    <row r="1706" spans="1:2">
      <c r="A1706" s="130">
        <v>84800</v>
      </c>
      <c r="B1706" s="131"/>
    </row>
    <row r="1707" spans="1:2">
      <c r="A1707" s="130">
        <v>84850</v>
      </c>
      <c r="B1707" s="131"/>
    </row>
    <row r="1708" spans="1:2">
      <c r="A1708" s="130">
        <v>84900</v>
      </c>
      <c r="B1708" s="131"/>
    </row>
    <row r="1709" spans="1:2">
      <c r="A1709" s="130">
        <v>84950</v>
      </c>
      <c r="B1709" s="131"/>
    </row>
    <row r="1710" spans="1:2">
      <c r="A1710" s="130">
        <v>85000</v>
      </c>
      <c r="B1710" s="131"/>
    </row>
    <row r="1711" spans="1:2">
      <c r="A1711" s="130">
        <v>85050</v>
      </c>
      <c r="B1711" s="131"/>
    </row>
    <row r="1712" spans="1:2">
      <c r="A1712" s="130">
        <v>85100</v>
      </c>
      <c r="B1712" s="131"/>
    </row>
    <row r="1713" spans="1:2">
      <c r="A1713" s="130">
        <v>85150</v>
      </c>
      <c r="B1713" s="131"/>
    </row>
    <row r="1714" spans="1:2">
      <c r="A1714" s="130">
        <v>85200</v>
      </c>
      <c r="B1714" s="131"/>
    </row>
    <row r="1715" spans="1:2">
      <c r="A1715" s="130">
        <v>85250</v>
      </c>
      <c r="B1715" s="131"/>
    </row>
    <row r="1716" spans="1:2">
      <c r="A1716" s="130">
        <v>85300</v>
      </c>
      <c r="B1716" s="131"/>
    </row>
    <row r="1717" spans="1:2">
      <c r="A1717" s="130">
        <v>85350</v>
      </c>
      <c r="B1717" s="131"/>
    </row>
    <row r="1718" spans="1:2">
      <c r="A1718" s="130">
        <v>85400</v>
      </c>
      <c r="B1718" s="131"/>
    </row>
    <row r="1719" spans="1:2">
      <c r="A1719" s="130">
        <v>85450</v>
      </c>
      <c r="B1719" s="131"/>
    </row>
    <row r="1720" spans="1:2">
      <c r="A1720" s="130">
        <v>85500</v>
      </c>
      <c r="B1720" s="131"/>
    </row>
    <row r="1721" spans="1:2">
      <c r="A1721" s="130">
        <v>85550</v>
      </c>
      <c r="B1721" s="131"/>
    </row>
    <row r="1722" spans="1:2">
      <c r="A1722" s="130">
        <v>85600</v>
      </c>
      <c r="B1722" s="131"/>
    </row>
    <row r="1723" spans="1:2">
      <c r="A1723" s="130">
        <v>85650</v>
      </c>
      <c r="B1723" s="131"/>
    </row>
    <row r="1724" spans="1:2">
      <c r="A1724" s="130">
        <v>85700</v>
      </c>
      <c r="B1724" s="131"/>
    </row>
    <row r="1725" spans="1:2">
      <c r="A1725" s="130">
        <v>85750</v>
      </c>
      <c r="B1725" s="131"/>
    </row>
    <row r="1726" spans="1:2">
      <c r="A1726" s="130">
        <v>85800</v>
      </c>
      <c r="B1726" s="131"/>
    </row>
    <row r="1727" spans="1:2">
      <c r="A1727" s="130">
        <v>85850</v>
      </c>
      <c r="B1727" s="131"/>
    </row>
    <row r="1728" spans="1:2">
      <c r="A1728" s="130">
        <v>85900</v>
      </c>
      <c r="B1728" s="131"/>
    </row>
    <row r="1729" spans="1:2">
      <c r="A1729" s="130">
        <v>85950</v>
      </c>
      <c r="B1729" s="131"/>
    </row>
    <row r="1730" spans="1:2">
      <c r="A1730" s="130">
        <v>86000</v>
      </c>
      <c r="B1730" s="131"/>
    </row>
    <row r="1731" spans="1:2">
      <c r="A1731" s="130">
        <v>86050</v>
      </c>
      <c r="B1731" s="131"/>
    </row>
    <row r="1732" spans="1:2">
      <c r="A1732" s="130">
        <v>86100</v>
      </c>
      <c r="B1732" s="131"/>
    </row>
    <row r="1733" spans="1:2">
      <c r="A1733" s="130">
        <v>86150</v>
      </c>
      <c r="B1733" s="131"/>
    </row>
    <row r="1734" spans="1:2">
      <c r="A1734" s="130">
        <v>86200</v>
      </c>
      <c r="B1734" s="131"/>
    </row>
    <row r="1735" spans="1:2">
      <c r="A1735" s="130">
        <v>86250</v>
      </c>
      <c r="B1735" s="131"/>
    </row>
    <row r="1736" spans="1:2">
      <c r="A1736" s="130">
        <v>86300</v>
      </c>
      <c r="B1736" s="131"/>
    </row>
    <row r="1737" spans="1:2">
      <c r="A1737" s="130">
        <v>86350</v>
      </c>
      <c r="B1737" s="131"/>
    </row>
    <row r="1738" spans="1:2">
      <c r="A1738" s="130">
        <v>86400</v>
      </c>
      <c r="B1738" s="131"/>
    </row>
    <row r="1739" spans="1:2">
      <c r="A1739" s="130">
        <v>86450</v>
      </c>
      <c r="B1739" s="131"/>
    </row>
    <row r="1740" spans="1:2">
      <c r="A1740" s="130">
        <v>86500</v>
      </c>
      <c r="B1740" s="131"/>
    </row>
    <row r="1741" spans="1:2">
      <c r="A1741" s="130">
        <v>86550</v>
      </c>
      <c r="B1741" s="131"/>
    </row>
    <row r="1742" spans="1:2">
      <c r="A1742" s="130">
        <v>86600</v>
      </c>
      <c r="B1742" s="131"/>
    </row>
    <row r="1743" spans="1:2">
      <c r="A1743" s="130">
        <v>86650</v>
      </c>
      <c r="B1743" s="131"/>
    </row>
    <row r="1744" spans="1:2">
      <c r="A1744" s="130">
        <v>86700</v>
      </c>
      <c r="B1744" s="131"/>
    </row>
    <row r="1745" spans="1:2">
      <c r="A1745" s="130">
        <v>86750</v>
      </c>
      <c r="B1745" s="131"/>
    </row>
    <row r="1746" spans="1:2">
      <c r="A1746" s="130">
        <v>86800</v>
      </c>
      <c r="B1746" s="131"/>
    </row>
    <row r="1747" spans="1:2">
      <c r="A1747" s="130">
        <v>86850</v>
      </c>
      <c r="B1747" s="131"/>
    </row>
    <row r="1748" spans="1:2">
      <c r="A1748" s="130">
        <v>86900</v>
      </c>
      <c r="B1748" s="131"/>
    </row>
    <row r="1749" spans="1:2">
      <c r="A1749" s="130">
        <v>86950</v>
      </c>
      <c r="B1749" s="131"/>
    </row>
    <row r="1750" spans="1:2">
      <c r="A1750" s="130">
        <v>87000</v>
      </c>
      <c r="B1750" s="131"/>
    </row>
    <row r="1751" spans="1:2">
      <c r="A1751" s="130">
        <v>87050</v>
      </c>
      <c r="B1751" s="131"/>
    </row>
    <row r="1752" spans="1:2">
      <c r="A1752" s="130">
        <v>87100</v>
      </c>
      <c r="B1752" s="131"/>
    </row>
    <row r="1753" spans="1:2">
      <c r="A1753" s="130">
        <v>87150</v>
      </c>
      <c r="B1753" s="131"/>
    </row>
    <row r="1754" spans="1:2">
      <c r="A1754" s="130">
        <v>87200</v>
      </c>
      <c r="B1754" s="131"/>
    </row>
    <row r="1755" spans="1:2">
      <c r="A1755" s="130">
        <v>87250</v>
      </c>
      <c r="B1755" s="131"/>
    </row>
    <row r="1756" spans="1:2">
      <c r="A1756" s="130">
        <v>87300</v>
      </c>
      <c r="B1756" s="131"/>
    </row>
    <row r="1757" spans="1:2">
      <c r="A1757" s="130">
        <v>87350</v>
      </c>
      <c r="B1757" s="131"/>
    </row>
    <row r="1758" spans="1:2">
      <c r="A1758" s="130">
        <v>87400</v>
      </c>
      <c r="B1758" s="131"/>
    </row>
    <row r="1759" spans="1:2">
      <c r="A1759" s="130">
        <v>87450</v>
      </c>
      <c r="B1759" s="131"/>
    </row>
    <row r="1760" spans="1:2">
      <c r="A1760" s="130">
        <v>87500</v>
      </c>
      <c r="B1760" s="131"/>
    </row>
    <row r="1761" spans="1:2">
      <c r="A1761" s="130">
        <v>87550</v>
      </c>
      <c r="B1761" s="131"/>
    </row>
    <row r="1762" spans="1:2">
      <c r="A1762" s="130">
        <v>87600</v>
      </c>
      <c r="B1762" s="131"/>
    </row>
    <row r="1763" spans="1:2">
      <c r="A1763" s="130">
        <v>87650</v>
      </c>
      <c r="B1763" s="131"/>
    </row>
    <row r="1764" spans="1:2">
      <c r="A1764" s="130">
        <v>87700</v>
      </c>
      <c r="B1764" s="131"/>
    </row>
    <row r="1765" spans="1:2">
      <c r="A1765" s="130">
        <v>87750</v>
      </c>
      <c r="B1765" s="131"/>
    </row>
    <row r="1766" spans="1:2">
      <c r="A1766" s="130">
        <v>87800</v>
      </c>
      <c r="B1766" s="131"/>
    </row>
    <row r="1767" spans="1:2">
      <c r="A1767" s="130">
        <v>87850</v>
      </c>
      <c r="B1767" s="131"/>
    </row>
    <row r="1768" spans="1:2">
      <c r="A1768" s="130">
        <v>87900</v>
      </c>
      <c r="B1768" s="131"/>
    </row>
    <row r="1769" spans="1:2">
      <c r="A1769" s="130">
        <v>87950</v>
      </c>
      <c r="B1769" s="131"/>
    </row>
    <row r="1770" spans="1:2">
      <c r="A1770" s="130">
        <v>88000</v>
      </c>
      <c r="B1770" s="131"/>
    </row>
    <row r="1771" spans="1:2">
      <c r="A1771" s="130">
        <v>88050</v>
      </c>
      <c r="B1771" s="131"/>
    </row>
    <row r="1772" spans="1:2">
      <c r="A1772" s="130">
        <v>88100</v>
      </c>
      <c r="B1772" s="131"/>
    </row>
    <row r="1773" spans="1:2">
      <c r="A1773" s="130">
        <v>88150</v>
      </c>
      <c r="B1773" s="131"/>
    </row>
    <row r="1774" spans="1:2">
      <c r="A1774" s="130">
        <v>88200</v>
      </c>
      <c r="B1774" s="131"/>
    </row>
    <row r="1775" spans="1:2">
      <c r="A1775" s="130">
        <v>88250</v>
      </c>
      <c r="B1775" s="131"/>
    </row>
    <row r="1776" spans="1:2">
      <c r="A1776" s="130">
        <v>88300</v>
      </c>
      <c r="B1776" s="131"/>
    </row>
    <row r="1777" spans="1:2">
      <c r="A1777" s="130">
        <v>88350</v>
      </c>
      <c r="B1777" s="131"/>
    </row>
    <row r="1778" spans="1:2">
      <c r="A1778" s="130">
        <v>88400</v>
      </c>
      <c r="B1778" s="131"/>
    </row>
    <row r="1779" spans="1:2">
      <c r="A1779" s="130">
        <v>88450</v>
      </c>
      <c r="B1779" s="131"/>
    </row>
    <row r="1780" spans="1:2">
      <c r="A1780" s="130">
        <v>88500</v>
      </c>
      <c r="B1780" s="131"/>
    </row>
    <row r="1781" spans="1:2">
      <c r="A1781" s="130">
        <v>88550</v>
      </c>
      <c r="B1781" s="131"/>
    </row>
    <row r="1782" spans="1:2">
      <c r="A1782" s="130">
        <v>88600</v>
      </c>
      <c r="B1782" s="131"/>
    </row>
    <row r="1783" spans="1:2">
      <c r="A1783" s="130">
        <v>88650</v>
      </c>
      <c r="B1783" s="131"/>
    </row>
    <row r="1784" spans="1:2">
      <c r="A1784" s="130">
        <v>88700</v>
      </c>
      <c r="B1784" s="131"/>
    </row>
    <row r="1785" spans="1:2">
      <c r="A1785" s="130">
        <v>88750</v>
      </c>
      <c r="B1785" s="131"/>
    </row>
    <row r="1786" spans="1:2">
      <c r="A1786" s="130">
        <v>88800</v>
      </c>
      <c r="B1786" s="131"/>
    </row>
    <row r="1787" spans="1:2">
      <c r="A1787" s="130">
        <v>88850</v>
      </c>
      <c r="B1787" s="131"/>
    </row>
    <row r="1788" spans="1:2">
      <c r="A1788" s="130">
        <v>88900</v>
      </c>
      <c r="B1788" s="131"/>
    </row>
    <row r="1789" spans="1:2">
      <c r="A1789" s="130">
        <v>88950</v>
      </c>
      <c r="B1789" s="131"/>
    </row>
    <row r="1790" spans="1:2">
      <c r="A1790" s="130">
        <v>89000</v>
      </c>
      <c r="B1790" s="131"/>
    </row>
    <row r="1791" spans="1:2">
      <c r="A1791" s="130">
        <v>89050</v>
      </c>
      <c r="B1791" s="131"/>
    </row>
    <row r="1792" spans="1:2">
      <c r="A1792" s="130">
        <v>89100</v>
      </c>
      <c r="B1792" s="131"/>
    </row>
    <row r="1793" spans="1:2">
      <c r="A1793" s="130">
        <v>89150</v>
      </c>
      <c r="B1793" s="131"/>
    </row>
    <row r="1794" spans="1:2">
      <c r="A1794" s="130">
        <v>89200</v>
      </c>
      <c r="B1794" s="131"/>
    </row>
    <row r="1795" spans="1:2">
      <c r="A1795" s="130">
        <v>89250</v>
      </c>
      <c r="B1795" s="131"/>
    </row>
    <row r="1796" spans="1:2">
      <c r="A1796" s="130">
        <v>89300</v>
      </c>
      <c r="B1796" s="131"/>
    </row>
    <row r="1797" spans="1:2">
      <c r="A1797" s="130">
        <v>89350</v>
      </c>
      <c r="B1797" s="131"/>
    </row>
    <row r="1798" spans="1:2">
      <c r="A1798" s="130">
        <v>89400</v>
      </c>
      <c r="B1798" s="131"/>
    </row>
    <row r="1799" spans="1:2">
      <c r="A1799" s="130">
        <v>89450</v>
      </c>
      <c r="B1799" s="131"/>
    </row>
    <row r="1800" spans="1:2">
      <c r="A1800" s="130">
        <v>89500</v>
      </c>
      <c r="B1800" s="131"/>
    </row>
    <row r="1801" spans="1:2">
      <c r="A1801" s="130">
        <v>89550</v>
      </c>
      <c r="B1801" s="131"/>
    </row>
    <row r="1802" spans="1:2">
      <c r="A1802" s="130">
        <v>89600</v>
      </c>
      <c r="B1802" s="131"/>
    </row>
    <row r="1803" spans="1:2">
      <c r="A1803" s="130">
        <v>89650</v>
      </c>
      <c r="B1803" s="131"/>
    </row>
    <row r="1804" spans="1:2">
      <c r="A1804" s="130">
        <v>89700</v>
      </c>
      <c r="B1804" s="131"/>
    </row>
    <row r="1805" spans="1:2">
      <c r="A1805" s="130">
        <v>89750</v>
      </c>
      <c r="B1805" s="131"/>
    </row>
    <row r="1806" spans="1:2">
      <c r="A1806" s="130">
        <v>89800</v>
      </c>
      <c r="B1806" s="131"/>
    </row>
    <row r="1807" spans="1:2">
      <c r="A1807" s="130">
        <v>89850</v>
      </c>
      <c r="B1807" s="131"/>
    </row>
    <row r="1808" spans="1:2">
      <c r="A1808" s="130">
        <v>89900</v>
      </c>
      <c r="B1808" s="131"/>
    </row>
    <row r="1809" spans="1:2">
      <c r="A1809" s="130">
        <v>89950</v>
      </c>
      <c r="B1809" s="131"/>
    </row>
    <row r="1810" spans="1:2">
      <c r="A1810" s="130">
        <v>90000</v>
      </c>
      <c r="B1810" s="131"/>
    </row>
    <row r="1811" spans="1:2">
      <c r="A1811" s="130">
        <v>90050</v>
      </c>
      <c r="B1811" s="131"/>
    </row>
    <row r="1812" spans="1:2">
      <c r="A1812" s="130">
        <v>90100</v>
      </c>
      <c r="B1812" s="131"/>
    </row>
    <row r="1813" spans="1:2">
      <c r="A1813" s="130">
        <v>90150</v>
      </c>
      <c r="B1813" s="131"/>
    </row>
    <row r="1814" spans="1:2">
      <c r="A1814" s="130">
        <v>90200</v>
      </c>
      <c r="B1814" s="131"/>
    </row>
    <row r="1815" spans="1:2">
      <c r="A1815" s="130">
        <v>90250</v>
      </c>
      <c r="B1815" s="131"/>
    </row>
    <row r="1816" spans="1:2">
      <c r="A1816" s="130">
        <v>90300</v>
      </c>
      <c r="B1816" s="131"/>
    </row>
    <row r="1817" spans="1:2">
      <c r="A1817" s="130">
        <v>90350</v>
      </c>
      <c r="B1817" s="131"/>
    </row>
    <row r="1818" spans="1:2">
      <c r="A1818" s="130">
        <v>90400</v>
      </c>
      <c r="B1818" s="131"/>
    </row>
    <row r="1819" spans="1:2">
      <c r="A1819" s="130">
        <v>90450</v>
      </c>
      <c r="B1819" s="131"/>
    </row>
    <row r="1820" spans="1:2">
      <c r="A1820" s="130">
        <v>90500</v>
      </c>
      <c r="B1820" s="131"/>
    </row>
    <row r="1821" spans="1:2">
      <c r="A1821" s="130">
        <v>90550</v>
      </c>
      <c r="B1821" s="131"/>
    </row>
    <row r="1822" spans="1:2">
      <c r="A1822" s="130">
        <v>90600</v>
      </c>
      <c r="B1822" s="131"/>
    </row>
    <row r="1823" spans="1:2">
      <c r="A1823" s="130">
        <v>90650</v>
      </c>
      <c r="B1823" s="131"/>
    </row>
    <row r="1824" spans="1:2">
      <c r="A1824" s="130">
        <v>90700</v>
      </c>
      <c r="B1824" s="131"/>
    </row>
    <row r="1825" spans="1:2">
      <c r="A1825" s="130">
        <v>90750</v>
      </c>
      <c r="B1825" s="131"/>
    </row>
    <row r="1826" spans="1:2">
      <c r="A1826" s="130">
        <v>90800</v>
      </c>
      <c r="B1826" s="131"/>
    </row>
    <row r="1827" spans="1:2">
      <c r="A1827" s="130">
        <v>90850</v>
      </c>
      <c r="B1827" s="131"/>
    </row>
    <row r="1828" spans="1:2">
      <c r="A1828" s="130">
        <v>90900</v>
      </c>
      <c r="B1828" s="131"/>
    </row>
    <row r="1829" spans="1:2">
      <c r="A1829" s="130">
        <v>90950</v>
      </c>
      <c r="B1829" s="131"/>
    </row>
    <row r="1830" spans="1:2">
      <c r="A1830" s="130">
        <v>91000</v>
      </c>
      <c r="B1830" s="131"/>
    </row>
    <row r="1831" spans="1:2">
      <c r="A1831" s="130">
        <v>91050</v>
      </c>
      <c r="B1831" s="131"/>
    </row>
    <row r="1832" spans="1:2">
      <c r="A1832" s="130">
        <v>91100</v>
      </c>
      <c r="B1832" s="131"/>
    </row>
    <row r="1833" spans="1:2">
      <c r="A1833" s="130">
        <v>91150</v>
      </c>
      <c r="B1833" s="131"/>
    </row>
    <row r="1834" spans="1:2">
      <c r="A1834" s="130">
        <v>91200</v>
      </c>
      <c r="B1834" s="131"/>
    </row>
    <row r="1835" spans="1:2">
      <c r="A1835" s="130">
        <v>91250</v>
      </c>
      <c r="B1835" s="131"/>
    </row>
    <row r="1836" spans="1:2">
      <c r="A1836" s="130">
        <v>91300</v>
      </c>
      <c r="B1836" s="131"/>
    </row>
    <row r="1837" spans="1:2">
      <c r="A1837" s="130">
        <v>91350</v>
      </c>
      <c r="B1837" s="131"/>
    </row>
    <row r="1838" spans="1:2">
      <c r="A1838" s="130">
        <v>91400</v>
      </c>
      <c r="B1838" s="131"/>
    </row>
    <row r="1839" spans="1:2">
      <c r="A1839" s="130">
        <v>91450</v>
      </c>
      <c r="B1839" s="131"/>
    </row>
    <row r="1840" spans="1:2">
      <c r="A1840" s="130">
        <v>91500</v>
      </c>
      <c r="B1840" s="131"/>
    </row>
    <row r="1841" spans="1:2">
      <c r="A1841" s="130">
        <v>91550</v>
      </c>
      <c r="B1841" s="131"/>
    </row>
    <row r="1842" spans="1:2">
      <c r="A1842" s="130">
        <v>91600</v>
      </c>
      <c r="B1842" s="131"/>
    </row>
    <row r="1843" spans="1:2">
      <c r="A1843" s="130">
        <v>91650</v>
      </c>
      <c r="B1843" s="131"/>
    </row>
    <row r="1844" spans="1:2">
      <c r="A1844" s="130">
        <v>91700</v>
      </c>
      <c r="B1844" s="131"/>
    </row>
    <row r="1845" spans="1:2">
      <c r="A1845" s="130">
        <v>91750</v>
      </c>
      <c r="B1845" s="131"/>
    </row>
    <row r="1846" spans="1:2">
      <c r="A1846" s="130">
        <v>91800</v>
      </c>
      <c r="B1846" s="131"/>
    </row>
    <row r="1847" spans="1:2">
      <c r="A1847" s="130">
        <v>91850</v>
      </c>
      <c r="B1847" s="131"/>
    </row>
    <row r="1848" spans="1:2">
      <c r="A1848" s="130">
        <v>91900</v>
      </c>
      <c r="B1848" s="131"/>
    </row>
    <row r="1849" spans="1:2">
      <c r="A1849" s="130">
        <v>91950</v>
      </c>
      <c r="B1849" s="131"/>
    </row>
    <row r="1850" spans="1:2">
      <c r="A1850" s="130">
        <v>92000</v>
      </c>
      <c r="B1850" s="131"/>
    </row>
    <row r="1851" spans="1:2">
      <c r="A1851" s="130">
        <v>92050</v>
      </c>
      <c r="B1851" s="131"/>
    </row>
    <row r="1852" spans="1:2">
      <c r="A1852" s="130">
        <v>92100</v>
      </c>
      <c r="B1852" s="131"/>
    </row>
    <row r="1853" spans="1:2">
      <c r="A1853" s="130">
        <v>92150</v>
      </c>
      <c r="B1853" s="131"/>
    </row>
    <row r="1854" spans="1:2">
      <c r="A1854" s="130">
        <v>92200</v>
      </c>
      <c r="B1854" s="131"/>
    </row>
    <row r="1855" spans="1:2">
      <c r="A1855" s="130">
        <v>92250</v>
      </c>
      <c r="B1855" s="131"/>
    </row>
    <row r="1856" spans="1:2">
      <c r="A1856" s="130">
        <v>92300</v>
      </c>
      <c r="B1856" s="131"/>
    </row>
    <row r="1857" spans="1:2">
      <c r="A1857" s="130">
        <v>92350</v>
      </c>
      <c r="B1857" s="131"/>
    </row>
    <row r="1858" spans="1:2">
      <c r="A1858" s="130">
        <v>92400</v>
      </c>
      <c r="B1858" s="131"/>
    </row>
    <row r="1859" spans="1:2">
      <c r="A1859" s="130">
        <v>92450</v>
      </c>
      <c r="B1859" s="131"/>
    </row>
    <row r="1860" spans="1:2">
      <c r="A1860" s="130">
        <v>92500</v>
      </c>
      <c r="B1860" s="131"/>
    </row>
    <row r="1861" spans="1:2">
      <c r="A1861" s="130">
        <v>92550</v>
      </c>
      <c r="B1861" s="131"/>
    </row>
    <row r="1862" spans="1:2">
      <c r="A1862" s="130">
        <v>92600</v>
      </c>
      <c r="B1862" s="131"/>
    </row>
    <row r="1863" spans="1:2">
      <c r="A1863" s="130">
        <v>92650</v>
      </c>
      <c r="B1863" s="131"/>
    </row>
    <row r="1864" spans="1:2">
      <c r="A1864" s="130">
        <v>92700</v>
      </c>
      <c r="B1864" s="131"/>
    </row>
    <row r="1865" spans="1:2">
      <c r="A1865" s="130">
        <v>92750</v>
      </c>
      <c r="B1865" s="131"/>
    </row>
    <row r="1866" spans="1:2">
      <c r="A1866" s="130">
        <v>92800</v>
      </c>
      <c r="B1866" s="131"/>
    </row>
    <row r="1867" spans="1:2">
      <c r="A1867" s="130">
        <v>92850</v>
      </c>
      <c r="B1867" s="131"/>
    </row>
    <row r="1868" spans="1:2">
      <c r="A1868" s="130">
        <v>92900</v>
      </c>
      <c r="B1868" s="131"/>
    </row>
    <row r="1869" spans="1:2">
      <c r="A1869" s="130">
        <v>92950</v>
      </c>
      <c r="B1869" s="131"/>
    </row>
    <row r="1870" spans="1:2">
      <c r="A1870" s="130">
        <v>93000</v>
      </c>
      <c r="B1870" s="131"/>
    </row>
    <row r="1871" spans="1:2">
      <c r="A1871" s="130">
        <v>93050</v>
      </c>
      <c r="B1871" s="131"/>
    </row>
    <row r="1872" spans="1:2">
      <c r="A1872" s="130">
        <v>93100</v>
      </c>
      <c r="B1872" s="131"/>
    </row>
    <row r="1873" spans="1:2">
      <c r="A1873" s="130">
        <v>93150</v>
      </c>
      <c r="B1873" s="131"/>
    </row>
    <row r="1874" spans="1:2">
      <c r="A1874" s="130">
        <v>93200</v>
      </c>
      <c r="B1874" s="131"/>
    </row>
    <row r="1875" spans="1:2">
      <c r="A1875" s="130">
        <v>93250</v>
      </c>
      <c r="B1875" s="131"/>
    </row>
    <row r="1876" spans="1:2">
      <c r="A1876" s="130">
        <v>93300</v>
      </c>
      <c r="B1876" s="131"/>
    </row>
    <row r="1877" spans="1:2">
      <c r="A1877" s="130">
        <v>93350</v>
      </c>
      <c r="B1877" s="131"/>
    </row>
    <row r="1878" spans="1:2">
      <c r="A1878" s="130">
        <v>93400</v>
      </c>
      <c r="B1878" s="131"/>
    </row>
    <row r="1879" spans="1:2">
      <c r="A1879" s="130">
        <v>93450</v>
      </c>
      <c r="B1879" s="131"/>
    </row>
    <row r="1880" spans="1:2">
      <c r="A1880" s="130">
        <v>93500</v>
      </c>
      <c r="B1880" s="131"/>
    </row>
    <row r="1881" spans="1:2">
      <c r="A1881" s="130">
        <v>93550</v>
      </c>
      <c r="B1881" s="131"/>
    </row>
    <row r="1882" spans="1:2">
      <c r="A1882" s="130">
        <v>93600</v>
      </c>
      <c r="B1882" s="131"/>
    </row>
    <row r="1883" spans="1:2">
      <c r="A1883" s="130">
        <v>93650</v>
      </c>
      <c r="B1883" s="131"/>
    </row>
    <row r="1884" spans="1:2">
      <c r="A1884" s="130">
        <v>93700</v>
      </c>
      <c r="B1884" s="131"/>
    </row>
    <row r="1885" spans="1:2">
      <c r="A1885" s="130">
        <v>93750</v>
      </c>
      <c r="B1885" s="131"/>
    </row>
    <row r="1886" spans="1:2">
      <c r="A1886" s="130">
        <v>93800</v>
      </c>
      <c r="B1886" s="131"/>
    </row>
    <row r="1887" spans="1:2">
      <c r="A1887" s="130">
        <v>93850</v>
      </c>
      <c r="B1887" s="131"/>
    </row>
    <row r="1888" spans="1:2">
      <c r="A1888" s="130">
        <v>93900</v>
      </c>
      <c r="B1888" s="131"/>
    </row>
    <row r="1889" spans="1:2">
      <c r="A1889" s="130">
        <v>93950</v>
      </c>
      <c r="B1889" s="131"/>
    </row>
    <row r="1890" spans="1:2">
      <c r="A1890" s="130">
        <v>94000</v>
      </c>
      <c r="B1890" s="131"/>
    </row>
    <row r="1891" spans="1:2">
      <c r="A1891" s="130">
        <v>94050</v>
      </c>
      <c r="B1891" s="131"/>
    </row>
    <row r="1892" spans="1:2">
      <c r="A1892" s="130">
        <v>94100</v>
      </c>
      <c r="B1892" s="131"/>
    </row>
    <row r="1893" spans="1:2">
      <c r="A1893" s="130">
        <v>94150</v>
      </c>
      <c r="B1893" s="131"/>
    </row>
    <row r="1894" spans="1:2">
      <c r="A1894" s="130">
        <v>94200</v>
      </c>
      <c r="B1894" s="131"/>
    </row>
    <row r="1895" spans="1:2">
      <c r="A1895" s="130">
        <v>94250</v>
      </c>
      <c r="B1895" s="131"/>
    </row>
    <row r="1896" spans="1:2">
      <c r="A1896" s="130">
        <v>94300</v>
      </c>
      <c r="B1896" s="131"/>
    </row>
    <row r="1897" spans="1:2">
      <c r="A1897" s="130">
        <v>94350</v>
      </c>
      <c r="B1897" s="131"/>
    </row>
    <row r="1898" spans="1:2">
      <c r="A1898" s="130">
        <v>94400</v>
      </c>
      <c r="B1898" s="131"/>
    </row>
    <row r="1899" spans="1:2">
      <c r="A1899" s="130">
        <v>94450</v>
      </c>
      <c r="B1899" s="131"/>
    </row>
    <row r="1900" spans="1:2">
      <c r="A1900" s="130">
        <v>94500</v>
      </c>
      <c r="B1900" s="131"/>
    </row>
    <row r="1901" spans="1:2">
      <c r="A1901" s="130">
        <v>94550</v>
      </c>
      <c r="B1901" s="131"/>
    </row>
    <row r="1902" spans="1:2">
      <c r="A1902" s="130">
        <v>94600</v>
      </c>
      <c r="B1902" s="131"/>
    </row>
    <row r="1903" spans="1:2">
      <c r="A1903" s="130">
        <v>94650</v>
      </c>
      <c r="B1903" s="131"/>
    </row>
    <row r="1904" spans="1:2">
      <c r="A1904" s="130">
        <v>94700</v>
      </c>
      <c r="B1904" s="131"/>
    </row>
    <row r="1905" spans="1:2">
      <c r="A1905" s="130">
        <v>94750</v>
      </c>
      <c r="B1905" s="131"/>
    </row>
    <row r="1906" spans="1:2">
      <c r="A1906" s="130">
        <v>94800</v>
      </c>
      <c r="B1906" s="131"/>
    </row>
    <row r="1907" spans="1:2">
      <c r="A1907" s="130">
        <v>94850</v>
      </c>
      <c r="B1907" s="131"/>
    </row>
    <row r="1908" spans="1:2">
      <c r="A1908" s="130">
        <v>94900</v>
      </c>
      <c r="B1908" s="131"/>
    </row>
    <row r="1909" spans="1:2">
      <c r="A1909" s="130">
        <v>94950</v>
      </c>
      <c r="B1909" s="131"/>
    </row>
    <row r="1910" spans="1:2">
      <c r="A1910" s="130">
        <v>95000</v>
      </c>
      <c r="B1910" s="131"/>
    </row>
    <row r="1911" spans="1:2">
      <c r="A1911" s="130">
        <v>95050</v>
      </c>
      <c r="B1911" s="131"/>
    </row>
    <row r="1912" spans="1:2">
      <c r="A1912" s="130">
        <v>95100</v>
      </c>
      <c r="B1912" s="131"/>
    </row>
    <row r="1913" spans="1:2">
      <c r="A1913" s="130">
        <v>95150</v>
      </c>
      <c r="B1913" s="131"/>
    </row>
    <row r="1914" spans="1:2">
      <c r="A1914" s="130">
        <v>95200</v>
      </c>
      <c r="B1914" s="131"/>
    </row>
    <row r="1915" spans="1:2">
      <c r="A1915" s="130">
        <v>95250</v>
      </c>
      <c r="B1915" s="131"/>
    </row>
    <row r="1916" spans="1:2">
      <c r="A1916" s="130">
        <v>95300</v>
      </c>
      <c r="B1916" s="131"/>
    </row>
    <row r="1917" spans="1:2">
      <c r="A1917" s="130">
        <v>95350</v>
      </c>
      <c r="B1917" s="131"/>
    </row>
    <row r="1918" spans="1:2">
      <c r="A1918" s="130">
        <v>95400</v>
      </c>
      <c r="B1918" s="131"/>
    </row>
    <row r="1919" spans="1:2">
      <c r="A1919" s="130">
        <v>95450</v>
      </c>
      <c r="B1919" s="131"/>
    </row>
    <row r="1920" spans="1:2">
      <c r="A1920" s="130">
        <v>95500</v>
      </c>
      <c r="B1920" s="131"/>
    </row>
    <row r="1921" spans="1:2">
      <c r="A1921" s="130">
        <v>95550</v>
      </c>
      <c r="B1921" s="131"/>
    </row>
    <row r="1922" spans="1:2">
      <c r="A1922" s="130">
        <v>95600</v>
      </c>
      <c r="B1922" s="131"/>
    </row>
    <row r="1923" spans="1:2">
      <c r="A1923" s="130">
        <v>95650</v>
      </c>
      <c r="B1923" s="131"/>
    </row>
    <row r="1924" spans="1:2">
      <c r="A1924" s="130">
        <v>95700</v>
      </c>
      <c r="B1924" s="131"/>
    </row>
    <row r="1925" spans="1:2">
      <c r="A1925" s="130">
        <v>95750</v>
      </c>
      <c r="B1925" s="131"/>
    </row>
    <row r="1926" spans="1:2">
      <c r="A1926" s="130">
        <v>95800</v>
      </c>
      <c r="B1926" s="131"/>
    </row>
    <row r="1927" spans="1:2">
      <c r="A1927" s="130">
        <v>95850</v>
      </c>
      <c r="B1927" s="131"/>
    </row>
    <row r="1928" spans="1:2">
      <c r="A1928" s="130">
        <v>95900</v>
      </c>
      <c r="B1928" s="131"/>
    </row>
    <row r="1929" spans="1:2">
      <c r="A1929" s="130">
        <v>95950</v>
      </c>
      <c r="B1929" s="131"/>
    </row>
    <row r="1930" spans="1:2">
      <c r="A1930" s="130">
        <v>96000</v>
      </c>
      <c r="B1930" s="131"/>
    </row>
    <row r="1931" spans="1:2">
      <c r="A1931" s="130">
        <v>96050</v>
      </c>
      <c r="B1931" s="131"/>
    </row>
    <row r="1932" spans="1:2">
      <c r="A1932" s="130">
        <v>96100</v>
      </c>
      <c r="B1932" s="131"/>
    </row>
    <row r="1933" spans="1:2">
      <c r="A1933" s="130">
        <v>96150</v>
      </c>
      <c r="B1933" s="131"/>
    </row>
    <row r="1934" spans="1:2">
      <c r="A1934" s="130">
        <v>96200</v>
      </c>
      <c r="B1934" s="131"/>
    </row>
    <row r="1935" spans="1:2">
      <c r="A1935" s="130">
        <v>96250</v>
      </c>
      <c r="B1935" s="131"/>
    </row>
    <row r="1936" spans="1:2">
      <c r="A1936" s="130">
        <v>96300</v>
      </c>
      <c r="B1936" s="131"/>
    </row>
    <row r="1937" spans="1:2">
      <c r="A1937" s="130">
        <v>96350</v>
      </c>
      <c r="B1937" s="131"/>
    </row>
    <row r="1938" spans="1:2">
      <c r="A1938" s="130">
        <v>96400</v>
      </c>
      <c r="B1938" s="131"/>
    </row>
    <row r="1939" spans="1:2">
      <c r="A1939" s="130">
        <v>96450</v>
      </c>
      <c r="B1939" s="131"/>
    </row>
    <row r="1940" spans="1:2">
      <c r="A1940" s="130">
        <v>96500</v>
      </c>
      <c r="B1940" s="131"/>
    </row>
    <row r="1941" spans="1:2">
      <c r="A1941" s="130">
        <v>96550</v>
      </c>
      <c r="B1941" s="131"/>
    </row>
    <row r="1942" spans="1:2">
      <c r="A1942" s="130">
        <v>96600</v>
      </c>
      <c r="B1942" s="131"/>
    </row>
    <row r="1943" spans="1:2">
      <c r="A1943" s="130">
        <v>96650</v>
      </c>
      <c r="B1943" s="131"/>
    </row>
    <row r="1944" spans="1:2">
      <c r="A1944" s="130">
        <v>96700</v>
      </c>
      <c r="B1944" s="131"/>
    </row>
    <row r="1945" spans="1:2">
      <c r="A1945" s="130">
        <v>96750</v>
      </c>
      <c r="B1945" s="131"/>
    </row>
    <row r="1946" spans="1:2">
      <c r="A1946" s="130">
        <v>96800</v>
      </c>
      <c r="B1946" s="131"/>
    </row>
    <row r="1947" spans="1:2">
      <c r="A1947" s="130">
        <v>96850</v>
      </c>
      <c r="B1947" s="131"/>
    </row>
    <row r="1948" spans="1:2">
      <c r="A1948" s="130">
        <v>96900</v>
      </c>
      <c r="B1948" s="131"/>
    </row>
    <row r="1949" spans="1:2">
      <c r="A1949" s="130">
        <v>96950</v>
      </c>
      <c r="B1949" s="131"/>
    </row>
    <row r="1950" spans="1:2">
      <c r="A1950" s="130">
        <v>97000</v>
      </c>
      <c r="B1950" s="131"/>
    </row>
    <row r="1951" spans="1:2">
      <c r="A1951" s="130">
        <v>97050</v>
      </c>
      <c r="B1951" s="131"/>
    </row>
    <row r="1952" spans="1:2">
      <c r="A1952" s="130">
        <v>97100</v>
      </c>
      <c r="B1952" s="131"/>
    </row>
    <row r="1953" spans="1:2">
      <c r="A1953" s="130">
        <v>97150</v>
      </c>
      <c r="B1953" s="131"/>
    </row>
    <row r="1954" spans="1:2">
      <c r="A1954" s="130">
        <v>97200</v>
      </c>
      <c r="B1954" s="131"/>
    </row>
    <row r="1955" spans="1:2">
      <c r="A1955" s="130">
        <v>97250</v>
      </c>
      <c r="B1955" s="131"/>
    </row>
    <row r="1956" spans="1:2">
      <c r="A1956" s="130">
        <v>97300</v>
      </c>
      <c r="B1956" s="131"/>
    </row>
    <row r="1957" spans="1:2">
      <c r="A1957" s="130">
        <v>97350</v>
      </c>
      <c r="B1957" s="131"/>
    </row>
    <row r="1958" spans="1:2">
      <c r="A1958" s="130">
        <v>97400</v>
      </c>
      <c r="B1958" s="131"/>
    </row>
    <row r="1959" spans="1:2">
      <c r="A1959" s="130">
        <v>97450</v>
      </c>
      <c r="B1959" s="131"/>
    </row>
    <row r="1960" spans="1:2">
      <c r="A1960" s="130">
        <v>97500</v>
      </c>
      <c r="B1960" s="131"/>
    </row>
    <row r="1961" spans="1:2">
      <c r="A1961" s="130">
        <v>97550</v>
      </c>
      <c r="B1961" s="131"/>
    </row>
    <row r="1962" spans="1:2">
      <c r="A1962" s="130">
        <v>97600</v>
      </c>
      <c r="B1962" s="131"/>
    </row>
    <row r="1963" spans="1:2">
      <c r="A1963" s="130">
        <v>97650</v>
      </c>
      <c r="B1963" s="131"/>
    </row>
    <row r="1964" spans="1:2">
      <c r="A1964" s="130">
        <v>97700</v>
      </c>
      <c r="B1964" s="131"/>
    </row>
    <row r="1965" spans="1:2">
      <c r="A1965" s="130">
        <v>97750</v>
      </c>
      <c r="B1965" s="131"/>
    </row>
    <row r="1966" spans="1:2">
      <c r="A1966" s="130">
        <v>97800</v>
      </c>
      <c r="B1966" s="131"/>
    </row>
    <row r="1967" spans="1:2">
      <c r="A1967" s="130">
        <v>97850</v>
      </c>
      <c r="B1967" s="131"/>
    </row>
    <row r="1968" spans="1:2">
      <c r="A1968" s="130">
        <v>97900</v>
      </c>
      <c r="B1968" s="131"/>
    </row>
    <row r="1969" spans="1:2">
      <c r="A1969" s="130">
        <v>97950</v>
      </c>
      <c r="B1969" s="131"/>
    </row>
    <row r="1970" spans="1:2">
      <c r="A1970" s="130">
        <v>98000</v>
      </c>
      <c r="B1970" s="131"/>
    </row>
    <row r="1971" spans="1:2">
      <c r="A1971" s="130">
        <v>98050</v>
      </c>
      <c r="B1971" s="131"/>
    </row>
    <row r="1972" spans="1:2">
      <c r="A1972" s="130">
        <v>98100</v>
      </c>
      <c r="B1972" s="131"/>
    </row>
    <row r="1973" spans="1:2">
      <c r="A1973" s="130">
        <v>98150</v>
      </c>
      <c r="B1973" s="131"/>
    </row>
    <row r="1974" spans="1:2">
      <c r="A1974" s="130">
        <v>98200</v>
      </c>
      <c r="B1974" s="131"/>
    </row>
    <row r="1975" spans="1:2">
      <c r="A1975" s="130">
        <v>98250</v>
      </c>
      <c r="B1975" s="131"/>
    </row>
    <row r="1976" spans="1:2">
      <c r="A1976" s="130">
        <v>98300</v>
      </c>
      <c r="B1976" s="131"/>
    </row>
    <row r="1977" spans="1:2">
      <c r="A1977" s="130">
        <v>98350</v>
      </c>
      <c r="B1977" s="131"/>
    </row>
    <row r="1978" spans="1:2">
      <c r="A1978" s="130">
        <v>98400</v>
      </c>
      <c r="B1978" s="131"/>
    </row>
    <row r="1979" spans="1:2">
      <c r="A1979" s="130">
        <v>98450</v>
      </c>
      <c r="B1979" s="131"/>
    </row>
    <row r="1980" spans="1:2">
      <c r="A1980" s="130">
        <v>98500</v>
      </c>
      <c r="B1980" s="131"/>
    </row>
    <row r="1981" spans="1:2">
      <c r="A1981" s="130">
        <v>98550</v>
      </c>
      <c r="B1981" s="131"/>
    </row>
    <row r="1982" spans="1:2">
      <c r="A1982" s="130">
        <v>98600</v>
      </c>
      <c r="B1982" s="131"/>
    </row>
    <row r="1983" spans="1:2">
      <c r="A1983" s="130">
        <v>98650</v>
      </c>
      <c r="B1983" s="131"/>
    </row>
    <row r="1984" spans="1:2">
      <c r="A1984" s="130">
        <v>98700</v>
      </c>
      <c r="B1984" s="131"/>
    </row>
    <row r="1985" spans="1:2">
      <c r="A1985" s="130">
        <v>98750</v>
      </c>
      <c r="B1985" s="131"/>
    </row>
    <row r="1986" spans="1:2">
      <c r="A1986" s="130">
        <v>98800</v>
      </c>
      <c r="B1986" s="131"/>
    </row>
    <row r="1987" spans="1:2">
      <c r="A1987" s="130">
        <v>98850</v>
      </c>
      <c r="B1987" s="131"/>
    </row>
    <row r="1988" spans="1:2">
      <c r="A1988" s="130">
        <v>98900</v>
      </c>
      <c r="B1988" s="131"/>
    </row>
    <row r="1989" spans="1:2">
      <c r="A1989" s="130">
        <v>98950</v>
      </c>
      <c r="B1989" s="131"/>
    </row>
    <row r="1990" spans="1:2">
      <c r="A1990" s="130">
        <v>99000</v>
      </c>
      <c r="B1990" s="131"/>
    </row>
    <row r="1991" spans="1:2">
      <c r="A1991" s="130">
        <v>99050</v>
      </c>
      <c r="B1991" s="131"/>
    </row>
    <row r="1992" spans="1:2">
      <c r="A1992" s="130">
        <v>99100</v>
      </c>
      <c r="B1992" s="131"/>
    </row>
    <row r="1993" spans="1:2">
      <c r="A1993" s="130">
        <v>99150</v>
      </c>
      <c r="B1993" s="131"/>
    </row>
    <row r="1994" spans="1:2">
      <c r="A1994" s="130">
        <v>99200</v>
      </c>
      <c r="B1994" s="131"/>
    </row>
    <row r="1995" spans="1:2">
      <c r="A1995" s="130">
        <v>99250</v>
      </c>
      <c r="B1995" s="131"/>
    </row>
    <row r="1996" spans="1:2">
      <c r="A1996" s="130">
        <v>99300</v>
      </c>
      <c r="B1996" s="131"/>
    </row>
    <row r="1997" spans="1:2">
      <c r="A1997" s="130">
        <v>99350</v>
      </c>
      <c r="B1997" s="131"/>
    </row>
    <row r="1998" spans="1:2">
      <c r="A1998" s="130">
        <v>99400</v>
      </c>
      <c r="B1998" s="131"/>
    </row>
    <row r="1999" spans="1:2">
      <c r="A1999" s="130">
        <v>99450</v>
      </c>
      <c r="B1999" s="131"/>
    </row>
    <row r="2000" spans="1:2">
      <c r="A2000" s="130">
        <v>99500</v>
      </c>
      <c r="B2000" s="131"/>
    </row>
    <row r="2001" spans="1:2">
      <c r="A2001" s="130">
        <v>99550</v>
      </c>
      <c r="B2001" s="131"/>
    </row>
    <row r="2002" spans="1:2">
      <c r="A2002" s="130">
        <v>99600</v>
      </c>
      <c r="B2002" s="131"/>
    </row>
    <row r="2003" spans="1:2">
      <c r="A2003" s="130">
        <v>99650</v>
      </c>
      <c r="B2003" s="131"/>
    </row>
    <row r="2004" spans="1:2">
      <c r="A2004" s="130">
        <v>99700</v>
      </c>
      <c r="B2004" s="131"/>
    </row>
    <row r="2005" spans="1:2">
      <c r="A2005" s="130">
        <v>99750</v>
      </c>
      <c r="B2005" s="131"/>
    </row>
    <row r="2006" spans="1:2">
      <c r="A2006" s="130">
        <v>99800</v>
      </c>
      <c r="B2006" s="131"/>
    </row>
    <row r="2007" spans="1:2">
      <c r="A2007" s="130">
        <v>99850</v>
      </c>
      <c r="B2007" s="131"/>
    </row>
    <row r="2008" spans="1:2">
      <c r="A2008" s="130">
        <v>99900</v>
      </c>
      <c r="B2008" s="131"/>
    </row>
    <row r="2009" spans="1:2">
      <c r="A2009" s="130">
        <v>99950</v>
      </c>
      <c r="B2009" s="131"/>
    </row>
    <row r="2010" spans="1:2">
      <c r="A2010" s="130">
        <v>100000</v>
      </c>
      <c r="B2010" s="131"/>
    </row>
  </sheetData>
  <mergeCells count="10">
    <mergeCell ref="A1:H1"/>
    <mergeCell ref="A3:H3"/>
    <mergeCell ref="A5:H5"/>
    <mergeCell ref="A7:H7"/>
    <mergeCell ref="A11:E11"/>
    <mergeCell ref="A12:E12"/>
    <mergeCell ref="A13:E13"/>
    <mergeCell ref="A14:E14"/>
    <mergeCell ref="A15:E15"/>
    <mergeCell ref="A16:E16"/>
  </mergeCells>
  <hyperlinks>
    <hyperlink ref="A7" r:id="rId1" display="http://itraining.konicaminolta.eu/de/home.html "/>
    <hyperlink ref="A16" r:id="rId2"/>
  </hyperlinks>
  <pageMargins left="1.1023622047244095" right="0.19685039370078741" top="0.23622047244094491" bottom="0.23622047244094491" header="0.15748031496062992" footer="0.11811023622047245"/>
  <pageSetup paperSize="9" scale="52" orientation="portrait" r:id="rId3"/>
  <headerFooter alignWithMargins="0">
    <oddFooter>&amp;R&amp;D</oddFooter>
  </headerFooter>
  <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9">
    <tabColor theme="0"/>
    <pageSetUpPr fitToPage="1"/>
  </sheetPr>
  <dimension ref="A1:H41"/>
  <sheetViews>
    <sheetView view="pageBreakPreview" zoomScale="60" zoomScaleNormal="80" workbookViewId="0">
      <selection activeCell="F3" sqref="F3"/>
    </sheetView>
  </sheetViews>
  <sheetFormatPr baseColWidth="10" defaultRowHeight="12.75"/>
  <cols>
    <col min="1" max="1" width="83.7109375" style="3" customWidth="1"/>
    <col min="2" max="2" width="14.85546875" style="3" bestFit="1" customWidth="1"/>
    <col min="3" max="3" width="34.5703125" style="3" customWidth="1"/>
    <col min="4" max="4" width="23.42578125" style="3" bestFit="1" customWidth="1"/>
    <col min="5" max="5" width="34.5703125" style="3" bestFit="1" customWidth="1"/>
    <col min="6" max="6" width="22" style="3" bestFit="1" customWidth="1"/>
    <col min="7" max="251" width="11.42578125" style="3"/>
    <col min="252" max="252" width="76.7109375" style="3" customWidth="1"/>
    <col min="253" max="253" width="14.140625" style="3" customWidth="1"/>
    <col min="254" max="257" width="15.7109375" style="3" customWidth="1"/>
    <col min="258" max="507" width="11.42578125" style="3"/>
    <col min="508" max="508" width="76.7109375" style="3" customWidth="1"/>
    <col min="509" max="509" width="14.140625" style="3" customWidth="1"/>
    <col min="510" max="513" width="15.7109375" style="3" customWidth="1"/>
    <col min="514" max="763" width="11.42578125" style="3"/>
    <col min="764" max="764" width="76.7109375" style="3" customWidth="1"/>
    <col min="765" max="765" width="14.140625" style="3" customWidth="1"/>
    <col min="766" max="769" width="15.7109375" style="3" customWidth="1"/>
    <col min="770" max="1019" width="11.42578125" style="3"/>
    <col min="1020" max="1020" width="76.7109375" style="3" customWidth="1"/>
    <col min="1021" max="1021" width="14.140625" style="3" customWidth="1"/>
    <col min="1022" max="1025" width="15.7109375" style="3" customWidth="1"/>
    <col min="1026" max="1275" width="11.42578125" style="3"/>
    <col min="1276" max="1276" width="76.7109375" style="3" customWidth="1"/>
    <col min="1277" max="1277" width="14.140625" style="3" customWidth="1"/>
    <col min="1278" max="1281" width="15.7109375" style="3" customWidth="1"/>
    <col min="1282" max="1531" width="11.42578125" style="3"/>
    <col min="1532" max="1532" width="76.7109375" style="3" customWidth="1"/>
    <col min="1533" max="1533" width="14.140625" style="3" customWidth="1"/>
    <col min="1534" max="1537" width="15.7109375" style="3" customWidth="1"/>
    <col min="1538" max="1787" width="11.42578125" style="3"/>
    <col min="1788" max="1788" width="76.7109375" style="3" customWidth="1"/>
    <col min="1789" max="1789" width="14.140625" style="3" customWidth="1"/>
    <col min="1790" max="1793" width="15.7109375" style="3" customWidth="1"/>
    <col min="1794" max="2043" width="11.42578125" style="3"/>
    <col min="2044" max="2044" width="76.7109375" style="3" customWidth="1"/>
    <col min="2045" max="2045" width="14.140625" style="3" customWidth="1"/>
    <col min="2046" max="2049" width="15.7109375" style="3" customWidth="1"/>
    <col min="2050" max="2299" width="11.42578125" style="3"/>
    <col min="2300" max="2300" width="76.7109375" style="3" customWidth="1"/>
    <col min="2301" max="2301" width="14.140625" style="3" customWidth="1"/>
    <col min="2302" max="2305" width="15.7109375" style="3" customWidth="1"/>
    <col min="2306" max="2555" width="11.42578125" style="3"/>
    <col min="2556" max="2556" width="76.7109375" style="3" customWidth="1"/>
    <col min="2557" max="2557" width="14.140625" style="3" customWidth="1"/>
    <col min="2558" max="2561" width="15.7109375" style="3" customWidth="1"/>
    <col min="2562" max="2811" width="11.42578125" style="3"/>
    <col min="2812" max="2812" width="76.7109375" style="3" customWidth="1"/>
    <col min="2813" max="2813" width="14.140625" style="3" customWidth="1"/>
    <col min="2814" max="2817" width="15.7109375" style="3" customWidth="1"/>
    <col min="2818" max="3067" width="11.42578125" style="3"/>
    <col min="3068" max="3068" width="76.7109375" style="3" customWidth="1"/>
    <col min="3069" max="3069" width="14.140625" style="3" customWidth="1"/>
    <col min="3070" max="3073" width="15.7109375" style="3" customWidth="1"/>
    <col min="3074" max="3323" width="11.42578125" style="3"/>
    <col min="3324" max="3324" width="76.7109375" style="3" customWidth="1"/>
    <col min="3325" max="3325" width="14.140625" style="3" customWidth="1"/>
    <col min="3326" max="3329" width="15.7109375" style="3" customWidth="1"/>
    <col min="3330" max="3579" width="11.42578125" style="3"/>
    <col min="3580" max="3580" width="76.7109375" style="3" customWidth="1"/>
    <col min="3581" max="3581" width="14.140625" style="3" customWidth="1"/>
    <col min="3582" max="3585" width="15.7109375" style="3" customWidth="1"/>
    <col min="3586" max="3835" width="11.42578125" style="3"/>
    <col min="3836" max="3836" width="76.7109375" style="3" customWidth="1"/>
    <col min="3837" max="3837" width="14.140625" style="3" customWidth="1"/>
    <col min="3838" max="3841" width="15.7109375" style="3" customWidth="1"/>
    <col min="3842" max="4091" width="11.42578125" style="3"/>
    <col min="4092" max="4092" width="76.7109375" style="3" customWidth="1"/>
    <col min="4093" max="4093" width="14.140625" style="3" customWidth="1"/>
    <col min="4094" max="4097" width="15.7109375" style="3" customWidth="1"/>
    <col min="4098" max="4347" width="11.42578125" style="3"/>
    <col min="4348" max="4348" width="76.7109375" style="3" customWidth="1"/>
    <col min="4349" max="4349" width="14.140625" style="3" customWidth="1"/>
    <col min="4350" max="4353" width="15.7109375" style="3" customWidth="1"/>
    <col min="4354" max="4603" width="11.42578125" style="3"/>
    <col min="4604" max="4604" width="76.7109375" style="3" customWidth="1"/>
    <col min="4605" max="4605" width="14.140625" style="3" customWidth="1"/>
    <col min="4606" max="4609" width="15.7109375" style="3" customWidth="1"/>
    <col min="4610" max="4859" width="11.42578125" style="3"/>
    <col min="4860" max="4860" width="76.7109375" style="3" customWidth="1"/>
    <col min="4861" max="4861" width="14.140625" style="3" customWidth="1"/>
    <col min="4862" max="4865" width="15.7109375" style="3" customWidth="1"/>
    <col min="4866" max="5115" width="11.42578125" style="3"/>
    <col min="5116" max="5116" width="76.7109375" style="3" customWidth="1"/>
    <col min="5117" max="5117" width="14.140625" style="3" customWidth="1"/>
    <col min="5118" max="5121" width="15.7109375" style="3" customWidth="1"/>
    <col min="5122" max="5371" width="11.42578125" style="3"/>
    <col min="5372" max="5372" width="76.7109375" style="3" customWidth="1"/>
    <col min="5373" max="5373" width="14.140625" style="3" customWidth="1"/>
    <col min="5374" max="5377" width="15.7109375" style="3" customWidth="1"/>
    <col min="5378" max="5627" width="11.42578125" style="3"/>
    <col min="5628" max="5628" width="76.7109375" style="3" customWidth="1"/>
    <col min="5629" max="5629" width="14.140625" style="3" customWidth="1"/>
    <col min="5630" max="5633" width="15.7109375" style="3" customWidth="1"/>
    <col min="5634" max="5883" width="11.42578125" style="3"/>
    <col min="5884" max="5884" width="76.7109375" style="3" customWidth="1"/>
    <col min="5885" max="5885" width="14.140625" style="3" customWidth="1"/>
    <col min="5886" max="5889" width="15.7109375" style="3" customWidth="1"/>
    <col min="5890" max="6139" width="11.42578125" style="3"/>
    <col min="6140" max="6140" width="76.7109375" style="3" customWidth="1"/>
    <col min="6141" max="6141" width="14.140625" style="3" customWidth="1"/>
    <col min="6142" max="6145" width="15.7109375" style="3" customWidth="1"/>
    <col min="6146" max="6395" width="11.42578125" style="3"/>
    <col min="6396" max="6396" width="76.7109375" style="3" customWidth="1"/>
    <col min="6397" max="6397" width="14.140625" style="3" customWidth="1"/>
    <col min="6398" max="6401" width="15.7109375" style="3" customWidth="1"/>
    <col min="6402" max="6651" width="11.42578125" style="3"/>
    <col min="6652" max="6652" width="76.7109375" style="3" customWidth="1"/>
    <col min="6653" max="6653" width="14.140625" style="3" customWidth="1"/>
    <col min="6654" max="6657" width="15.7109375" style="3" customWidth="1"/>
    <col min="6658" max="6907" width="11.42578125" style="3"/>
    <col min="6908" max="6908" width="76.7109375" style="3" customWidth="1"/>
    <col min="6909" max="6909" width="14.140625" style="3" customWidth="1"/>
    <col min="6910" max="6913" width="15.7109375" style="3" customWidth="1"/>
    <col min="6914" max="7163" width="11.42578125" style="3"/>
    <col min="7164" max="7164" width="76.7109375" style="3" customWidth="1"/>
    <col min="7165" max="7165" width="14.140625" style="3" customWidth="1"/>
    <col min="7166" max="7169" width="15.7109375" style="3" customWidth="1"/>
    <col min="7170" max="7419" width="11.42578125" style="3"/>
    <col min="7420" max="7420" width="76.7109375" style="3" customWidth="1"/>
    <col min="7421" max="7421" width="14.140625" style="3" customWidth="1"/>
    <col min="7422" max="7425" width="15.7109375" style="3" customWidth="1"/>
    <col min="7426" max="7675" width="11.42578125" style="3"/>
    <col min="7676" max="7676" width="76.7109375" style="3" customWidth="1"/>
    <col min="7677" max="7677" width="14.140625" style="3" customWidth="1"/>
    <col min="7678" max="7681" width="15.7109375" style="3" customWidth="1"/>
    <col min="7682" max="7931" width="11.42578125" style="3"/>
    <col min="7932" max="7932" width="76.7109375" style="3" customWidth="1"/>
    <col min="7933" max="7933" width="14.140625" style="3" customWidth="1"/>
    <col min="7934" max="7937" width="15.7109375" style="3" customWidth="1"/>
    <col min="7938" max="8187" width="11.42578125" style="3"/>
    <col min="8188" max="8188" width="76.7109375" style="3" customWidth="1"/>
    <col min="8189" max="8189" width="14.140625" style="3" customWidth="1"/>
    <col min="8190" max="8193" width="15.7109375" style="3" customWidth="1"/>
    <col min="8194" max="8443" width="11.42578125" style="3"/>
    <col min="8444" max="8444" width="76.7109375" style="3" customWidth="1"/>
    <col min="8445" max="8445" width="14.140625" style="3" customWidth="1"/>
    <col min="8446" max="8449" width="15.7109375" style="3" customWidth="1"/>
    <col min="8450" max="8699" width="11.42578125" style="3"/>
    <col min="8700" max="8700" width="76.7109375" style="3" customWidth="1"/>
    <col min="8701" max="8701" width="14.140625" style="3" customWidth="1"/>
    <col min="8702" max="8705" width="15.7109375" style="3" customWidth="1"/>
    <col min="8706" max="8955" width="11.42578125" style="3"/>
    <col min="8956" max="8956" width="76.7109375" style="3" customWidth="1"/>
    <col min="8957" max="8957" width="14.140625" style="3" customWidth="1"/>
    <col min="8958" max="8961" width="15.7109375" style="3" customWidth="1"/>
    <col min="8962" max="9211" width="11.42578125" style="3"/>
    <col min="9212" max="9212" width="76.7109375" style="3" customWidth="1"/>
    <col min="9213" max="9213" width="14.140625" style="3" customWidth="1"/>
    <col min="9214" max="9217" width="15.7109375" style="3" customWidth="1"/>
    <col min="9218" max="9467" width="11.42578125" style="3"/>
    <col min="9468" max="9468" width="76.7109375" style="3" customWidth="1"/>
    <col min="9469" max="9469" width="14.140625" style="3" customWidth="1"/>
    <col min="9470" max="9473" width="15.7109375" style="3" customWidth="1"/>
    <col min="9474" max="9723" width="11.42578125" style="3"/>
    <col min="9724" max="9724" width="76.7109375" style="3" customWidth="1"/>
    <col min="9725" max="9725" width="14.140625" style="3" customWidth="1"/>
    <col min="9726" max="9729" width="15.7109375" style="3" customWidth="1"/>
    <col min="9730" max="9979" width="11.42578125" style="3"/>
    <col min="9980" max="9980" width="76.7109375" style="3" customWidth="1"/>
    <col min="9981" max="9981" width="14.140625" style="3" customWidth="1"/>
    <col min="9982" max="9985" width="15.7109375" style="3" customWidth="1"/>
    <col min="9986" max="10235" width="11.42578125" style="3"/>
    <col min="10236" max="10236" width="76.7109375" style="3" customWidth="1"/>
    <col min="10237" max="10237" width="14.140625" style="3" customWidth="1"/>
    <col min="10238" max="10241" width="15.7109375" style="3" customWidth="1"/>
    <col min="10242" max="10491" width="11.42578125" style="3"/>
    <col min="10492" max="10492" width="76.7109375" style="3" customWidth="1"/>
    <col min="10493" max="10493" width="14.140625" style="3" customWidth="1"/>
    <col min="10494" max="10497" width="15.7109375" style="3" customWidth="1"/>
    <col min="10498" max="10747" width="11.42578125" style="3"/>
    <col min="10748" max="10748" width="76.7109375" style="3" customWidth="1"/>
    <col min="10749" max="10749" width="14.140625" style="3" customWidth="1"/>
    <col min="10750" max="10753" width="15.7109375" style="3" customWidth="1"/>
    <col min="10754" max="11003" width="11.42578125" style="3"/>
    <col min="11004" max="11004" width="76.7109375" style="3" customWidth="1"/>
    <col min="11005" max="11005" width="14.140625" style="3" customWidth="1"/>
    <col min="11006" max="11009" width="15.7109375" style="3" customWidth="1"/>
    <col min="11010" max="11259" width="11.42578125" style="3"/>
    <col min="11260" max="11260" width="76.7109375" style="3" customWidth="1"/>
    <col min="11261" max="11261" width="14.140625" style="3" customWidth="1"/>
    <col min="11262" max="11265" width="15.7109375" style="3" customWidth="1"/>
    <col min="11266" max="11515" width="11.42578125" style="3"/>
    <col min="11516" max="11516" width="76.7109375" style="3" customWidth="1"/>
    <col min="11517" max="11517" width="14.140625" style="3" customWidth="1"/>
    <col min="11518" max="11521" width="15.7109375" style="3" customWidth="1"/>
    <col min="11522" max="11771" width="11.42578125" style="3"/>
    <col min="11772" max="11772" width="76.7109375" style="3" customWidth="1"/>
    <col min="11773" max="11773" width="14.140625" style="3" customWidth="1"/>
    <col min="11774" max="11777" width="15.7109375" style="3" customWidth="1"/>
    <col min="11778" max="12027" width="11.42578125" style="3"/>
    <col min="12028" max="12028" width="76.7109375" style="3" customWidth="1"/>
    <col min="12029" max="12029" width="14.140625" style="3" customWidth="1"/>
    <col min="12030" max="12033" width="15.7109375" style="3" customWidth="1"/>
    <col min="12034" max="12283" width="11.42578125" style="3"/>
    <col min="12284" max="12284" width="76.7109375" style="3" customWidth="1"/>
    <col min="12285" max="12285" width="14.140625" style="3" customWidth="1"/>
    <col min="12286" max="12289" width="15.7109375" style="3" customWidth="1"/>
    <col min="12290" max="12539" width="11.42578125" style="3"/>
    <col min="12540" max="12540" width="76.7109375" style="3" customWidth="1"/>
    <col min="12541" max="12541" width="14.140625" style="3" customWidth="1"/>
    <col min="12542" max="12545" width="15.7109375" style="3" customWidth="1"/>
    <col min="12546" max="12795" width="11.42578125" style="3"/>
    <col min="12796" max="12796" width="76.7109375" style="3" customWidth="1"/>
    <col min="12797" max="12797" width="14.140625" style="3" customWidth="1"/>
    <col min="12798" max="12801" width="15.7109375" style="3" customWidth="1"/>
    <col min="12802" max="13051" width="11.42578125" style="3"/>
    <col min="13052" max="13052" width="76.7109375" style="3" customWidth="1"/>
    <col min="13053" max="13053" width="14.140625" style="3" customWidth="1"/>
    <col min="13054" max="13057" width="15.7109375" style="3" customWidth="1"/>
    <col min="13058" max="13307" width="11.42578125" style="3"/>
    <col min="13308" max="13308" width="76.7109375" style="3" customWidth="1"/>
    <col min="13309" max="13309" width="14.140625" style="3" customWidth="1"/>
    <col min="13310" max="13313" width="15.7109375" style="3" customWidth="1"/>
    <col min="13314" max="13563" width="11.42578125" style="3"/>
    <col min="13564" max="13564" width="76.7109375" style="3" customWidth="1"/>
    <col min="13565" max="13565" width="14.140625" style="3" customWidth="1"/>
    <col min="13566" max="13569" width="15.7109375" style="3" customWidth="1"/>
    <col min="13570" max="13819" width="11.42578125" style="3"/>
    <col min="13820" max="13820" width="76.7109375" style="3" customWidth="1"/>
    <col min="13821" max="13821" width="14.140625" style="3" customWidth="1"/>
    <col min="13822" max="13825" width="15.7109375" style="3" customWidth="1"/>
    <col min="13826" max="14075" width="11.42578125" style="3"/>
    <col min="14076" max="14076" width="76.7109375" style="3" customWidth="1"/>
    <col min="14077" max="14077" width="14.140625" style="3" customWidth="1"/>
    <col min="14078" max="14081" width="15.7109375" style="3" customWidth="1"/>
    <col min="14082" max="14331" width="11.42578125" style="3"/>
    <col min="14332" max="14332" width="76.7109375" style="3" customWidth="1"/>
    <col min="14333" max="14333" width="14.140625" style="3" customWidth="1"/>
    <col min="14334" max="14337" width="15.7109375" style="3" customWidth="1"/>
    <col min="14338" max="14587" width="11.42578125" style="3"/>
    <col min="14588" max="14588" width="76.7109375" style="3" customWidth="1"/>
    <col min="14589" max="14589" width="14.140625" style="3" customWidth="1"/>
    <col min="14590" max="14593" width="15.7109375" style="3" customWidth="1"/>
    <col min="14594" max="14843" width="11.42578125" style="3"/>
    <col min="14844" max="14844" width="76.7109375" style="3" customWidth="1"/>
    <col min="14845" max="14845" width="14.140625" style="3" customWidth="1"/>
    <col min="14846" max="14849" width="15.7109375" style="3" customWidth="1"/>
    <col min="14850" max="15099" width="11.42578125" style="3"/>
    <col min="15100" max="15100" width="76.7109375" style="3" customWidth="1"/>
    <col min="15101" max="15101" width="14.140625" style="3" customWidth="1"/>
    <col min="15102" max="15105" width="15.7109375" style="3" customWidth="1"/>
    <col min="15106" max="15355" width="11.42578125" style="3"/>
    <col min="15356" max="15356" width="76.7109375" style="3" customWidth="1"/>
    <col min="15357" max="15357" width="14.140625" style="3" customWidth="1"/>
    <col min="15358" max="15361" width="15.7109375" style="3" customWidth="1"/>
    <col min="15362" max="15611" width="11.42578125" style="3"/>
    <col min="15612" max="15612" width="76.7109375" style="3" customWidth="1"/>
    <col min="15613" max="15613" width="14.140625" style="3" customWidth="1"/>
    <col min="15614" max="15617" width="15.7109375" style="3" customWidth="1"/>
    <col min="15618" max="15867" width="11.42578125" style="3"/>
    <col min="15868" max="15868" width="76.7109375" style="3" customWidth="1"/>
    <col min="15869" max="15869" width="14.140625" style="3" customWidth="1"/>
    <col min="15870" max="15873" width="15.7109375" style="3" customWidth="1"/>
    <col min="15874" max="16123" width="11.42578125" style="3"/>
    <col min="16124" max="16124" width="76.7109375" style="3" customWidth="1"/>
    <col min="16125" max="16125" width="14.140625" style="3" customWidth="1"/>
    <col min="16126" max="16129" width="15.7109375" style="3" customWidth="1"/>
    <col min="16130" max="16384" width="11.42578125" style="3"/>
  </cols>
  <sheetData>
    <row r="1" spans="1:7" ht="54.95" customHeight="1" thickBot="1">
      <c r="A1" s="16"/>
      <c r="B1" s="17"/>
      <c r="C1" s="39" t="s">
        <v>31</v>
      </c>
      <c r="D1" s="53"/>
      <c r="E1" s="39" t="s">
        <v>30</v>
      </c>
      <c r="F1" s="53"/>
    </row>
    <row r="2" spans="1:7" ht="54.95" customHeight="1" thickBot="1">
      <c r="A2" s="7" t="s">
        <v>9</v>
      </c>
      <c r="B2" s="45" t="s">
        <v>1</v>
      </c>
      <c r="C2" s="59" t="s">
        <v>24</v>
      </c>
      <c r="D2" s="59" t="s">
        <v>26</v>
      </c>
      <c r="E2" s="60" t="s">
        <v>27</v>
      </c>
      <c r="F2" s="59" t="s">
        <v>29</v>
      </c>
    </row>
    <row r="3" spans="1:7" s="30" customFormat="1" ht="21" thickBot="1">
      <c r="A3" s="2" t="s">
        <v>28</v>
      </c>
      <c r="B3" s="40"/>
      <c r="C3" s="65"/>
      <c r="D3" s="66">
        <f>SUM(D4:D20)</f>
        <v>0</v>
      </c>
      <c r="E3" s="67"/>
      <c r="F3" s="66">
        <f>SUM(F4:F20)</f>
        <v>0</v>
      </c>
      <c r="G3" s="13">
        <v>6</v>
      </c>
    </row>
    <row r="4" spans="1:7" ht="15.75" customHeight="1" thickBot="1">
      <c r="A4" s="25" t="s">
        <v>10</v>
      </c>
      <c r="B4" s="14"/>
      <c r="C4" s="68">
        <f>E4*60</f>
        <v>975</v>
      </c>
      <c r="D4" s="69">
        <f>IF($D$1="x",B4*C4,0)</f>
        <v>0</v>
      </c>
      <c r="E4" s="70">
        <v>16.25</v>
      </c>
      <c r="F4" s="71">
        <f>IF($F$1="x",B4*E4,0)</f>
        <v>0</v>
      </c>
    </row>
    <row r="5" spans="1:7" ht="15.95" customHeight="1">
      <c r="A5" s="29" t="s">
        <v>8</v>
      </c>
      <c r="B5" s="4"/>
      <c r="C5" s="72"/>
      <c r="D5" s="63"/>
      <c r="E5" s="73"/>
      <c r="F5" s="57"/>
    </row>
    <row r="6" spans="1:7" ht="15.95" customHeight="1">
      <c r="A6" s="15" t="s">
        <v>11</v>
      </c>
      <c r="B6" s="5"/>
      <c r="C6" s="74"/>
      <c r="D6" s="75"/>
      <c r="E6" s="76"/>
      <c r="F6" s="57"/>
    </row>
    <row r="7" spans="1:7" ht="15.95" customHeight="1">
      <c r="A7" s="15" t="s">
        <v>12</v>
      </c>
      <c r="B7" s="5"/>
      <c r="C7" s="74"/>
      <c r="D7" s="75"/>
      <c r="E7" s="76"/>
      <c r="F7" s="57"/>
    </row>
    <row r="8" spans="1:7" ht="15.95" customHeight="1">
      <c r="A8" s="15" t="s">
        <v>13</v>
      </c>
      <c r="B8" s="5"/>
      <c r="C8" s="74"/>
      <c r="D8" s="75"/>
      <c r="E8" s="76"/>
      <c r="F8" s="57"/>
    </row>
    <row r="9" spans="1:7" ht="15.95" customHeight="1">
      <c r="A9" s="15" t="s">
        <v>14</v>
      </c>
      <c r="B9" s="5"/>
      <c r="C9" s="74"/>
      <c r="D9" s="75"/>
      <c r="E9" s="76"/>
      <c r="F9" s="57"/>
    </row>
    <row r="10" spans="1:7" ht="15.95" customHeight="1">
      <c r="A10" s="15" t="s">
        <v>15</v>
      </c>
      <c r="B10" s="5"/>
      <c r="C10" s="74"/>
      <c r="D10" s="75"/>
      <c r="E10" s="76"/>
      <c r="F10" s="57"/>
    </row>
    <row r="11" spans="1:7" ht="15.95" customHeight="1">
      <c r="A11" s="15" t="s">
        <v>16</v>
      </c>
      <c r="B11" s="5"/>
      <c r="C11" s="74"/>
      <c r="D11" s="75"/>
      <c r="E11" s="76"/>
      <c r="F11" s="57"/>
    </row>
    <row r="12" spans="1:7" ht="15.95" customHeight="1">
      <c r="A12" s="15" t="s">
        <v>17</v>
      </c>
      <c r="B12" s="5"/>
      <c r="C12" s="74"/>
      <c r="D12" s="75"/>
      <c r="E12" s="76"/>
      <c r="F12" s="57"/>
    </row>
    <row r="13" spans="1:7" ht="15.95" customHeight="1" thickBot="1">
      <c r="A13" s="18"/>
      <c r="B13" s="5"/>
      <c r="C13" s="74"/>
      <c r="D13" s="75"/>
      <c r="E13" s="76"/>
      <c r="F13" s="57"/>
    </row>
    <row r="14" spans="1:7" ht="40.5" customHeight="1" thickBot="1">
      <c r="A14" s="28" t="s">
        <v>3</v>
      </c>
      <c r="B14" s="46" t="s">
        <v>1</v>
      </c>
      <c r="C14" s="77" t="s">
        <v>24</v>
      </c>
      <c r="D14" s="77" t="s">
        <v>26</v>
      </c>
      <c r="E14" s="78" t="s">
        <v>27</v>
      </c>
      <c r="F14" s="77" t="s">
        <v>29</v>
      </c>
    </row>
    <row r="15" spans="1:7" s="6" customFormat="1" ht="18.75" thickBot="1">
      <c r="A15" s="51" t="s">
        <v>23</v>
      </c>
      <c r="B15" s="35"/>
      <c r="C15" s="64">
        <f>E15*60</f>
        <v>150</v>
      </c>
      <c r="D15" s="79">
        <f t="shared" ref="D15:D20" si="0">IF($D$1="x",B15*C15,0)</f>
        <v>0</v>
      </c>
      <c r="E15" s="80">
        <v>2.5</v>
      </c>
      <c r="F15" s="81">
        <f t="shared" ref="F15:F20" si="1">IF($F$1="x",B15*E15,0)</f>
        <v>0</v>
      </c>
    </row>
    <row r="16" spans="1:7" s="11" customFormat="1" ht="18.75" thickBot="1">
      <c r="A16" s="52" t="s">
        <v>22</v>
      </c>
      <c r="B16" s="34"/>
      <c r="C16" s="64">
        <f t="shared" ref="C16:C20" si="2">E16*60</f>
        <v>126</v>
      </c>
      <c r="D16" s="56">
        <f t="shared" si="0"/>
        <v>0</v>
      </c>
      <c r="E16" s="82">
        <v>2.1</v>
      </c>
      <c r="F16" s="83">
        <f t="shared" si="1"/>
        <v>0</v>
      </c>
    </row>
    <row r="17" spans="1:8" s="11" customFormat="1" ht="18.75" thickBot="1">
      <c r="A17" s="36" t="s">
        <v>21</v>
      </c>
      <c r="B17" s="37"/>
      <c r="C17" s="64">
        <f t="shared" si="2"/>
        <v>120</v>
      </c>
      <c r="D17" s="84">
        <f t="shared" si="0"/>
        <v>0</v>
      </c>
      <c r="E17" s="85">
        <v>2</v>
      </c>
      <c r="F17" s="86">
        <f t="shared" si="1"/>
        <v>0</v>
      </c>
    </row>
    <row r="18" spans="1:8" s="11" customFormat="1" ht="18.75" thickBot="1">
      <c r="A18" s="50" t="s">
        <v>20</v>
      </c>
      <c r="B18" s="14"/>
      <c r="C18" s="64">
        <f t="shared" si="2"/>
        <v>90</v>
      </c>
      <c r="D18" s="55">
        <f t="shared" si="0"/>
        <v>0</v>
      </c>
      <c r="E18" s="87">
        <v>1.5</v>
      </c>
      <c r="F18" s="88">
        <f t="shared" si="1"/>
        <v>0</v>
      </c>
    </row>
    <row r="19" spans="1:8" s="11" customFormat="1" ht="18.75" thickBot="1">
      <c r="A19" s="38" t="s">
        <v>19</v>
      </c>
      <c r="B19" s="49"/>
      <c r="C19" s="64">
        <f t="shared" si="2"/>
        <v>114</v>
      </c>
      <c r="D19" s="54">
        <f t="shared" si="0"/>
        <v>0</v>
      </c>
      <c r="E19" s="89">
        <v>1.9</v>
      </c>
      <c r="F19" s="90">
        <f t="shared" si="1"/>
        <v>0</v>
      </c>
    </row>
    <row r="20" spans="1:8" s="11" customFormat="1" ht="18.75" thickBot="1">
      <c r="A20" s="38" t="s">
        <v>18</v>
      </c>
      <c r="B20" s="49"/>
      <c r="C20" s="64">
        <f t="shared" si="2"/>
        <v>210</v>
      </c>
      <c r="D20" s="54">
        <f t="shared" si="0"/>
        <v>0</v>
      </c>
      <c r="E20" s="91">
        <v>3.5</v>
      </c>
      <c r="F20" s="90">
        <f t="shared" si="1"/>
        <v>0</v>
      </c>
    </row>
    <row r="21" spans="1:8" s="1" customFormat="1" ht="106.5" customHeight="1" thickBot="1">
      <c r="A21" s="644" t="s">
        <v>33</v>
      </c>
      <c r="B21" s="645"/>
      <c r="C21" s="645"/>
      <c r="D21" s="645"/>
      <c r="E21" s="645"/>
      <c r="F21" s="646"/>
    </row>
    <row r="22" spans="1:8" s="1" customFormat="1" ht="50.25" customHeight="1">
      <c r="A22" s="41"/>
      <c r="B22" s="42"/>
      <c r="C22" s="42"/>
      <c r="D22" s="42"/>
      <c r="E22" s="42"/>
      <c r="F22" s="43"/>
      <c r="G22" s="24"/>
      <c r="H22" s="24"/>
    </row>
    <row r="23" spans="1:8" s="1" customFormat="1" ht="16.5" thickBot="1">
      <c r="A23" s="26" t="s">
        <v>25</v>
      </c>
      <c r="B23" s="19"/>
      <c r="C23" s="19"/>
      <c r="D23" s="19"/>
      <c r="E23" s="19"/>
      <c r="F23" s="21"/>
      <c r="G23" s="24"/>
      <c r="H23" s="24"/>
    </row>
    <row r="24" spans="1:8">
      <c r="B24" s="12"/>
    </row>
    <row r="25" spans="1:8">
      <c r="B25" s="12"/>
    </row>
    <row r="26" spans="1:8">
      <c r="B26" s="12"/>
    </row>
    <row r="27" spans="1:8">
      <c r="B27" s="12"/>
    </row>
    <row r="32" spans="1:8">
      <c r="A32" s="10">
        <v>1</v>
      </c>
    </row>
    <row r="33" spans="1:1">
      <c r="A33" s="10">
        <v>2</v>
      </c>
    </row>
    <row r="34" spans="1:1">
      <c r="A34" s="10">
        <v>3</v>
      </c>
    </row>
    <row r="35" spans="1:1">
      <c r="A35" s="10">
        <v>4</v>
      </c>
    </row>
    <row r="36" spans="1:1">
      <c r="A36" s="10">
        <v>5</v>
      </c>
    </row>
    <row r="37" spans="1:1">
      <c r="A37" s="10">
        <v>6</v>
      </c>
    </row>
    <row r="38" spans="1:1">
      <c r="A38" s="10">
        <v>7</v>
      </c>
    </row>
    <row r="39" spans="1:1">
      <c r="A39" s="10">
        <v>8</v>
      </c>
    </row>
    <row r="40" spans="1:1">
      <c r="A40" s="10">
        <v>9</v>
      </c>
    </row>
    <row r="41" spans="1:1">
      <c r="A41" s="10">
        <v>10</v>
      </c>
    </row>
  </sheetData>
  <mergeCells count="1">
    <mergeCell ref="A21:F21"/>
  </mergeCells>
  <dataValidations count="1">
    <dataValidation type="list" allowBlank="1" showInputMessage="1" showErrorMessage="1" sqref="B4 B15:B20">
      <formula1>$A$32:$A$41</formula1>
    </dataValidation>
  </dataValidations>
  <printOptions horizontalCentered="1"/>
  <pageMargins left="0.7" right="0.7" top="0.75" bottom="0.75" header="0.3" footer="0.3"/>
  <pageSetup paperSize="9" scale="41" orientation="portrait" r:id="rId1"/>
  <headerFooter alignWithMargins="0">
    <oddFooter>&amp;C&amp;F</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H35"/>
  <sheetViews>
    <sheetView topLeftCell="A7" zoomScale="50" zoomScaleNormal="50" workbookViewId="0">
      <selection activeCell="H4" sqref="H4"/>
    </sheetView>
  </sheetViews>
  <sheetFormatPr baseColWidth="10" defaultColWidth="11.42578125" defaultRowHeight="12.75"/>
  <cols>
    <col min="1" max="1" width="74" style="431" customWidth="1"/>
    <col min="2" max="2" width="7.85546875" style="431" bestFit="1" customWidth="1"/>
    <col min="3" max="3" width="43.7109375" style="431" customWidth="1"/>
    <col min="4" max="4" width="30.85546875" style="431" customWidth="1"/>
    <col min="5" max="5" width="7.42578125" style="431" customWidth="1"/>
    <col min="6" max="6" width="30.42578125" style="431" customWidth="1"/>
    <col min="7" max="7" width="22.42578125" style="431" customWidth="1"/>
    <col min="8" max="16384" width="11.42578125" style="431"/>
  </cols>
  <sheetData>
    <row r="1" spans="1:6" ht="87.75" customHeight="1" thickBot="1">
      <c r="A1" s="657" t="s">
        <v>130</v>
      </c>
      <c r="B1" s="658"/>
      <c r="C1" s="658"/>
      <c r="D1" s="658"/>
      <c r="E1" s="658"/>
      <c r="F1" s="659"/>
    </row>
    <row r="2" spans="1:6" ht="13.5" thickBot="1">
      <c r="A2" s="432"/>
      <c r="B2" s="433"/>
      <c r="C2" s="433"/>
      <c r="D2" s="433"/>
      <c r="E2" s="433"/>
      <c r="F2" s="434"/>
    </row>
    <row r="3" spans="1:6" ht="35.1" customHeight="1" thickBot="1">
      <c r="A3" s="435" t="s">
        <v>131</v>
      </c>
      <c r="B3" s="660"/>
      <c r="C3" s="661"/>
      <c r="D3" s="436"/>
      <c r="E3" s="436"/>
      <c r="F3" s="437"/>
    </row>
    <row r="4" spans="1:6" ht="62.25" customHeight="1" thickBot="1">
      <c r="A4" s="435" t="s">
        <v>132</v>
      </c>
      <c r="B4" s="438" t="s">
        <v>133</v>
      </c>
      <c r="C4" s="439" t="s">
        <v>134</v>
      </c>
      <c r="D4" s="440" t="s">
        <v>135</v>
      </c>
      <c r="E4" s="439" t="s">
        <v>136</v>
      </c>
      <c r="F4" s="440" t="s">
        <v>135</v>
      </c>
    </row>
    <row r="5" spans="1:6" ht="53.25" customHeight="1" thickBot="1">
      <c r="A5" s="441"/>
      <c r="B5" s="438" t="s">
        <v>133</v>
      </c>
      <c r="C5" s="439" t="s">
        <v>137</v>
      </c>
      <c r="D5" s="440" t="s">
        <v>135</v>
      </c>
      <c r="E5" s="439" t="s">
        <v>136</v>
      </c>
      <c r="F5" s="440" t="s">
        <v>135</v>
      </c>
    </row>
    <row r="6" spans="1:6" ht="53.25" customHeight="1" thickBot="1">
      <c r="A6" s="441"/>
      <c r="B6" s="438" t="s">
        <v>133</v>
      </c>
      <c r="C6" s="439" t="s">
        <v>138</v>
      </c>
      <c r="D6" s="440" t="s">
        <v>135</v>
      </c>
      <c r="E6" s="439" t="s">
        <v>136</v>
      </c>
      <c r="F6" s="440" t="s">
        <v>135</v>
      </c>
    </row>
    <row r="7" spans="1:6" ht="53.25" customHeight="1" thickBot="1">
      <c r="A7" s="441"/>
      <c r="B7" s="438" t="s">
        <v>133</v>
      </c>
      <c r="C7" s="439" t="s">
        <v>139</v>
      </c>
      <c r="D7" s="440" t="s">
        <v>135</v>
      </c>
      <c r="E7" s="439" t="s">
        <v>136</v>
      </c>
      <c r="F7" s="440" t="s">
        <v>135</v>
      </c>
    </row>
    <row r="8" spans="1:6" ht="53.25" customHeight="1" thickBot="1">
      <c r="A8" s="441"/>
      <c r="B8" s="438" t="s">
        <v>133</v>
      </c>
      <c r="C8" s="439" t="s">
        <v>140</v>
      </c>
      <c r="D8" s="440" t="s">
        <v>135</v>
      </c>
      <c r="E8" s="439" t="s">
        <v>136</v>
      </c>
      <c r="F8" s="440" t="s">
        <v>135</v>
      </c>
    </row>
    <row r="9" spans="1:6" ht="13.5" thickBot="1">
      <c r="A9" s="442"/>
      <c r="B9" s="443"/>
      <c r="C9" s="444"/>
      <c r="D9" s="445"/>
      <c r="E9" s="445"/>
      <c r="F9" s="446"/>
    </row>
    <row r="10" spans="1:6" ht="35.1" customHeight="1" thickBot="1">
      <c r="A10" s="447" t="s">
        <v>141</v>
      </c>
      <c r="B10" s="654"/>
      <c r="C10" s="655"/>
      <c r="D10" s="656"/>
      <c r="E10" s="448"/>
      <c r="F10" s="449"/>
    </row>
    <row r="11" spans="1:6" ht="35.1" customHeight="1" thickBot="1">
      <c r="A11" s="447" t="s">
        <v>142</v>
      </c>
      <c r="B11" s="654"/>
      <c r="C11" s="655"/>
      <c r="D11" s="656"/>
      <c r="E11" s="448"/>
      <c r="F11" s="449"/>
    </row>
    <row r="12" spans="1:6" ht="35.1" customHeight="1" thickBot="1">
      <c r="A12" s="447" t="s">
        <v>143</v>
      </c>
      <c r="B12" s="654"/>
      <c r="C12" s="655"/>
      <c r="D12" s="656"/>
      <c r="E12" s="448"/>
      <c r="F12" s="449"/>
    </row>
    <row r="13" spans="1:6" ht="35.1" customHeight="1" thickBot="1">
      <c r="A13" s="447" t="s">
        <v>144</v>
      </c>
      <c r="B13" s="654"/>
      <c r="C13" s="655"/>
      <c r="D13" s="656"/>
      <c r="E13" s="448"/>
      <c r="F13" s="449"/>
    </row>
    <row r="14" spans="1:6" ht="35.1" customHeight="1" thickBot="1">
      <c r="A14" s="450" t="s">
        <v>145</v>
      </c>
      <c r="B14" s="654"/>
      <c r="C14" s="655"/>
      <c r="D14" s="656"/>
      <c r="E14" s="448"/>
      <c r="F14" s="449"/>
    </row>
    <row r="15" spans="1:6" ht="35.1" customHeight="1" thickBot="1">
      <c r="A15" s="451" t="s">
        <v>146</v>
      </c>
      <c r="B15" s="654"/>
      <c r="C15" s="655"/>
      <c r="D15" s="656"/>
      <c r="E15" s="448"/>
      <c r="F15" s="449"/>
    </row>
    <row r="16" spans="1:6" ht="35.1" customHeight="1" thickBot="1">
      <c r="A16" s="452" t="s">
        <v>147</v>
      </c>
      <c r="B16" s="453" t="s">
        <v>133</v>
      </c>
      <c r="C16" s="454" t="s">
        <v>148</v>
      </c>
      <c r="D16" s="455" t="s">
        <v>133</v>
      </c>
      <c r="E16" s="666" t="s">
        <v>149</v>
      </c>
      <c r="F16" s="667"/>
    </row>
    <row r="17" spans="1:8" s="460" customFormat="1" ht="35.1" customHeight="1" thickBot="1">
      <c r="A17" s="456" t="s">
        <v>150</v>
      </c>
      <c r="B17" s="668"/>
      <c r="C17" s="669"/>
      <c r="D17" s="457"/>
      <c r="E17" s="458"/>
      <c r="F17" s="459"/>
    </row>
    <row r="18" spans="1:8" s="460" customFormat="1" ht="35.1" customHeight="1" thickBot="1">
      <c r="A18" s="461" t="s">
        <v>151</v>
      </c>
      <c r="B18" s="670"/>
      <c r="C18" s="671"/>
      <c r="D18" s="462"/>
      <c r="E18" s="458"/>
      <c r="F18" s="459"/>
    </row>
    <row r="19" spans="1:8" ht="35.1" customHeight="1" thickBot="1">
      <c r="A19" s="451" t="s">
        <v>152</v>
      </c>
      <c r="B19" s="453" t="s">
        <v>133</v>
      </c>
      <c r="C19" s="454" t="s">
        <v>148</v>
      </c>
      <c r="D19" s="455" t="s">
        <v>133</v>
      </c>
      <c r="E19" s="666" t="s">
        <v>149</v>
      </c>
      <c r="F19" s="667"/>
    </row>
    <row r="20" spans="1:8" ht="13.5" thickBot="1">
      <c r="A20" s="463"/>
      <c r="B20" s="443"/>
      <c r="C20" s="444"/>
      <c r="D20" s="445"/>
      <c r="E20" s="444"/>
      <c r="F20" s="464"/>
    </row>
    <row r="21" spans="1:8" ht="13.5" thickBot="1"/>
    <row r="22" spans="1:8" s="478" customFormat="1" ht="35.1" customHeight="1" thickBot="1">
      <c r="A22" s="452" t="s">
        <v>155</v>
      </c>
      <c r="B22" s="465" t="s">
        <v>133</v>
      </c>
      <c r="C22" s="474" t="s">
        <v>148</v>
      </c>
      <c r="D22" s="475" t="s">
        <v>133</v>
      </c>
      <c r="E22" s="664" t="s">
        <v>149</v>
      </c>
      <c r="F22" s="665"/>
      <c r="G22" s="476"/>
      <c r="H22" s="477"/>
    </row>
    <row r="23" spans="1:8" ht="35.1" customHeight="1" thickBot="1">
      <c r="A23" s="466" t="s">
        <v>153</v>
      </c>
      <c r="B23" s="650"/>
      <c r="C23" s="651"/>
      <c r="D23" s="467"/>
      <c r="E23" s="467"/>
      <c r="F23" s="468"/>
      <c r="G23" s="469"/>
      <c r="H23" s="470"/>
    </row>
    <row r="24" spans="1:8" ht="35.1" customHeight="1" thickBot="1">
      <c r="A24" s="479" t="s">
        <v>156</v>
      </c>
      <c r="B24" s="652"/>
      <c r="C24" s="653"/>
      <c r="D24" s="467"/>
      <c r="E24" s="480"/>
      <c r="F24" s="481"/>
      <c r="G24" s="469"/>
      <c r="H24" s="470"/>
    </row>
    <row r="25" spans="1:8" ht="13.5" thickBot="1">
      <c r="A25" s="482"/>
      <c r="B25" s="483"/>
      <c r="C25" s="483"/>
      <c r="D25" s="445"/>
      <c r="E25" s="445"/>
      <c r="F25" s="446"/>
    </row>
    <row r="26" spans="1:8" ht="35.1" customHeight="1" thickBot="1">
      <c r="A26" s="452" t="s">
        <v>157</v>
      </c>
      <c r="B26" s="465" t="s">
        <v>133</v>
      </c>
      <c r="C26" s="484" t="s">
        <v>148</v>
      </c>
      <c r="D26" s="465" t="s">
        <v>133</v>
      </c>
      <c r="E26" s="666" t="s">
        <v>149</v>
      </c>
      <c r="F26" s="667"/>
    </row>
    <row r="27" spans="1:8" ht="30.75" customHeight="1" thickBot="1">
      <c r="A27" s="452" t="s">
        <v>158</v>
      </c>
      <c r="B27" s="675"/>
      <c r="C27" s="676"/>
      <c r="D27" s="676"/>
      <c r="E27" s="676"/>
      <c r="F27" s="677"/>
    </row>
    <row r="28" spans="1:8" ht="35.1" customHeight="1" thickBot="1">
      <c r="A28" s="485" t="s">
        <v>159</v>
      </c>
      <c r="B28" s="672"/>
      <c r="C28" s="673"/>
      <c r="D28" s="673"/>
      <c r="E28" s="673"/>
      <c r="F28" s="674"/>
    </row>
    <row r="29" spans="1:8" ht="35.1" customHeight="1" thickBot="1">
      <c r="A29" s="485" t="s">
        <v>160</v>
      </c>
      <c r="B29" s="672"/>
      <c r="C29" s="673"/>
      <c r="D29" s="673"/>
      <c r="E29" s="673"/>
      <c r="F29" s="674"/>
    </row>
    <row r="30" spans="1:8" ht="35.1" customHeight="1" thickBot="1">
      <c r="A30" s="485" t="s">
        <v>161</v>
      </c>
      <c r="B30" s="672"/>
      <c r="C30" s="673"/>
      <c r="D30" s="673"/>
      <c r="E30" s="673"/>
      <c r="F30" s="674"/>
    </row>
    <row r="31" spans="1:8" ht="31.5" customHeight="1" thickBot="1">
      <c r="A31" s="452" t="s">
        <v>162</v>
      </c>
      <c r="B31" s="647"/>
      <c r="C31" s="648"/>
      <c r="D31" s="648"/>
      <c r="E31" s="648"/>
      <c r="F31" s="649"/>
    </row>
    <row r="32" spans="1:8" ht="35.1" customHeight="1" thickBot="1">
      <c r="A32" s="485" t="s">
        <v>163</v>
      </c>
      <c r="B32" s="672"/>
      <c r="C32" s="673"/>
      <c r="D32" s="673"/>
      <c r="E32" s="673"/>
      <c r="F32" s="674"/>
    </row>
    <row r="33" spans="1:6" ht="35.1" customHeight="1" thickBot="1">
      <c r="A33" s="485" t="s">
        <v>164</v>
      </c>
      <c r="B33" s="672"/>
      <c r="C33" s="673"/>
      <c r="D33" s="673"/>
      <c r="E33" s="673"/>
      <c r="F33" s="674"/>
    </row>
    <row r="34" spans="1:6" ht="35.1" customHeight="1" thickBot="1">
      <c r="A34" s="485" t="s">
        <v>165</v>
      </c>
      <c r="B34" s="672"/>
      <c r="C34" s="673"/>
      <c r="D34" s="673"/>
      <c r="E34" s="673"/>
      <c r="F34" s="674"/>
    </row>
    <row r="35" spans="1:6" ht="64.5" customHeight="1">
      <c r="A35" s="471" t="s">
        <v>154</v>
      </c>
      <c r="B35" s="662"/>
      <c r="C35" s="663"/>
      <c r="D35" s="472"/>
      <c r="E35" s="473"/>
      <c r="F35" s="434"/>
    </row>
  </sheetData>
  <mergeCells count="25">
    <mergeCell ref="B35:C35"/>
    <mergeCell ref="E22:F22"/>
    <mergeCell ref="B14:D14"/>
    <mergeCell ref="B15:D15"/>
    <mergeCell ref="E16:F16"/>
    <mergeCell ref="B17:C17"/>
    <mergeCell ref="B18:C18"/>
    <mergeCell ref="E19:F19"/>
    <mergeCell ref="B32:F32"/>
    <mergeCell ref="B33:F33"/>
    <mergeCell ref="B34:F34"/>
    <mergeCell ref="E26:F26"/>
    <mergeCell ref="B27:F27"/>
    <mergeCell ref="B28:F28"/>
    <mergeCell ref="B29:F29"/>
    <mergeCell ref="B30:F30"/>
    <mergeCell ref="B31:F31"/>
    <mergeCell ref="B23:C23"/>
    <mergeCell ref="B24:C24"/>
    <mergeCell ref="B13:D13"/>
    <mergeCell ref="A1:F1"/>
    <mergeCell ref="B3:C3"/>
    <mergeCell ref="B10:D10"/>
    <mergeCell ref="B11:D11"/>
    <mergeCell ref="B12:D12"/>
  </mergeCells>
  <pageMargins left="0.7" right="0.7" top="0.78740157499999996" bottom="0.78740157499999996"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J16"/>
  <sheetViews>
    <sheetView zoomScale="50" zoomScaleNormal="50" zoomScaleSheetLayoutView="70" workbookViewId="0">
      <selection activeCell="A5" sqref="A5"/>
    </sheetView>
  </sheetViews>
  <sheetFormatPr baseColWidth="10" defaultColWidth="11.42578125" defaultRowHeight="12.75"/>
  <cols>
    <col min="1" max="1" width="91.7109375" style="30" bestFit="1" customWidth="1"/>
    <col min="2" max="2" width="15.7109375" style="507" customWidth="1"/>
    <col min="3" max="3" width="34.5703125" style="30" bestFit="1" customWidth="1"/>
    <col min="4" max="4" width="25.7109375" style="506" customWidth="1"/>
    <col min="5" max="5" width="34.5703125" style="506" customWidth="1"/>
    <col min="6" max="6" width="25.7109375" style="30" customWidth="1"/>
    <col min="7" max="248" width="11.42578125" style="30"/>
    <col min="249" max="249" width="76.7109375" style="30" customWidth="1"/>
    <col min="250" max="250" width="14.28515625" style="30" customWidth="1"/>
    <col min="251" max="254" width="15.7109375" style="30" customWidth="1"/>
    <col min="255" max="504" width="11.42578125" style="30"/>
    <col min="505" max="505" width="76.7109375" style="30" customWidth="1"/>
    <col min="506" max="506" width="14.28515625" style="30" customWidth="1"/>
    <col min="507" max="510" width="15.7109375" style="30" customWidth="1"/>
    <col min="511" max="760" width="11.42578125" style="30"/>
    <col min="761" max="761" width="76.7109375" style="30" customWidth="1"/>
    <col min="762" max="762" width="14.28515625" style="30" customWidth="1"/>
    <col min="763" max="766" width="15.7109375" style="30" customWidth="1"/>
    <col min="767" max="1016" width="11.42578125" style="30"/>
    <col min="1017" max="1017" width="76.7109375" style="30" customWidth="1"/>
    <col min="1018" max="1018" width="14.28515625" style="30" customWidth="1"/>
    <col min="1019" max="1022" width="15.7109375" style="30" customWidth="1"/>
    <col min="1023" max="1272" width="11.42578125" style="30"/>
    <col min="1273" max="1273" width="76.7109375" style="30" customWidth="1"/>
    <col min="1274" max="1274" width="14.28515625" style="30" customWidth="1"/>
    <col min="1275" max="1278" width="15.7109375" style="30" customWidth="1"/>
    <col min="1279" max="1528" width="11.42578125" style="30"/>
    <col min="1529" max="1529" width="76.7109375" style="30" customWidth="1"/>
    <col min="1530" max="1530" width="14.28515625" style="30" customWidth="1"/>
    <col min="1531" max="1534" width="15.7109375" style="30" customWidth="1"/>
    <col min="1535" max="1784" width="11.42578125" style="30"/>
    <col min="1785" max="1785" width="76.7109375" style="30" customWidth="1"/>
    <col min="1786" max="1786" width="14.28515625" style="30" customWidth="1"/>
    <col min="1787" max="1790" width="15.7109375" style="30" customWidth="1"/>
    <col min="1791" max="2040" width="11.42578125" style="30"/>
    <col min="2041" max="2041" width="76.7109375" style="30" customWidth="1"/>
    <col min="2042" max="2042" width="14.28515625" style="30" customWidth="1"/>
    <col min="2043" max="2046" width="15.7109375" style="30" customWidth="1"/>
    <col min="2047" max="2296" width="11.42578125" style="30"/>
    <col min="2297" max="2297" width="76.7109375" style="30" customWidth="1"/>
    <col min="2298" max="2298" width="14.28515625" style="30" customWidth="1"/>
    <col min="2299" max="2302" width="15.7109375" style="30" customWidth="1"/>
    <col min="2303" max="2552" width="11.42578125" style="30"/>
    <col min="2553" max="2553" width="76.7109375" style="30" customWidth="1"/>
    <col min="2554" max="2554" width="14.28515625" style="30" customWidth="1"/>
    <col min="2555" max="2558" width="15.7109375" style="30" customWidth="1"/>
    <col min="2559" max="2808" width="11.42578125" style="30"/>
    <col min="2809" max="2809" width="76.7109375" style="30" customWidth="1"/>
    <col min="2810" max="2810" width="14.28515625" style="30" customWidth="1"/>
    <col min="2811" max="2814" width="15.7109375" style="30" customWidth="1"/>
    <col min="2815" max="3064" width="11.42578125" style="30"/>
    <col min="3065" max="3065" width="76.7109375" style="30" customWidth="1"/>
    <col min="3066" max="3066" width="14.28515625" style="30" customWidth="1"/>
    <col min="3067" max="3070" width="15.7109375" style="30" customWidth="1"/>
    <col min="3071" max="3320" width="11.42578125" style="30"/>
    <col min="3321" max="3321" width="76.7109375" style="30" customWidth="1"/>
    <col min="3322" max="3322" width="14.28515625" style="30" customWidth="1"/>
    <col min="3323" max="3326" width="15.7109375" style="30" customWidth="1"/>
    <col min="3327" max="3576" width="11.42578125" style="30"/>
    <col min="3577" max="3577" width="76.7109375" style="30" customWidth="1"/>
    <col min="3578" max="3578" width="14.28515625" style="30" customWidth="1"/>
    <col min="3579" max="3582" width="15.7109375" style="30" customWidth="1"/>
    <col min="3583" max="3832" width="11.42578125" style="30"/>
    <col min="3833" max="3833" width="76.7109375" style="30" customWidth="1"/>
    <col min="3834" max="3834" width="14.28515625" style="30" customWidth="1"/>
    <col min="3835" max="3838" width="15.7109375" style="30" customWidth="1"/>
    <col min="3839" max="4088" width="11.42578125" style="30"/>
    <col min="4089" max="4089" width="76.7109375" style="30" customWidth="1"/>
    <col min="4090" max="4090" width="14.28515625" style="30" customWidth="1"/>
    <col min="4091" max="4094" width="15.7109375" style="30" customWidth="1"/>
    <col min="4095" max="4344" width="11.42578125" style="30"/>
    <col min="4345" max="4345" width="76.7109375" style="30" customWidth="1"/>
    <col min="4346" max="4346" width="14.28515625" style="30" customWidth="1"/>
    <col min="4347" max="4350" width="15.7109375" style="30" customWidth="1"/>
    <col min="4351" max="4600" width="11.42578125" style="30"/>
    <col min="4601" max="4601" width="76.7109375" style="30" customWidth="1"/>
    <col min="4602" max="4602" width="14.28515625" style="30" customWidth="1"/>
    <col min="4603" max="4606" width="15.7109375" style="30" customWidth="1"/>
    <col min="4607" max="4856" width="11.42578125" style="30"/>
    <col min="4857" max="4857" width="76.7109375" style="30" customWidth="1"/>
    <col min="4858" max="4858" width="14.28515625" style="30" customWidth="1"/>
    <col min="4859" max="4862" width="15.7109375" style="30" customWidth="1"/>
    <col min="4863" max="5112" width="11.42578125" style="30"/>
    <col min="5113" max="5113" width="76.7109375" style="30" customWidth="1"/>
    <col min="5114" max="5114" width="14.28515625" style="30" customWidth="1"/>
    <col min="5115" max="5118" width="15.7109375" style="30" customWidth="1"/>
    <col min="5119" max="5368" width="11.42578125" style="30"/>
    <col min="5369" max="5369" width="76.7109375" style="30" customWidth="1"/>
    <col min="5370" max="5370" width="14.28515625" style="30" customWidth="1"/>
    <col min="5371" max="5374" width="15.7109375" style="30" customWidth="1"/>
    <col min="5375" max="5624" width="11.42578125" style="30"/>
    <col min="5625" max="5625" width="76.7109375" style="30" customWidth="1"/>
    <col min="5626" max="5626" width="14.28515625" style="30" customWidth="1"/>
    <col min="5627" max="5630" width="15.7109375" style="30" customWidth="1"/>
    <col min="5631" max="5880" width="11.42578125" style="30"/>
    <col min="5881" max="5881" width="76.7109375" style="30" customWidth="1"/>
    <col min="5882" max="5882" width="14.28515625" style="30" customWidth="1"/>
    <col min="5883" max="5886" width="15.7109375" style="30" customWidth="1"/>
    <col min="5887" max="6136" width="11.42578125" style="30"/>
    <col min="6137" max="6137" width="76.7109375" style="30" customWidth="1"/>
    <col min="6138" max="6138" width="14.28515625" style="30" customWidth="1"/>
    <col min="6139" max="6142" width="15.7109375" style="30" customWidth="1"/>
    <col min="6143" max="6392" width="11.42578125" style="30"/>
    <col min="6393" max="6393" width="76.7109375" style="30" customWidth="1"/>
    <col min="6394" max="6394" width="14.28515625" style="30" customWidth="1"/>
    <col min="6395" max="6398" width="15.7109375" style="30" customWidth="1"/>
    <col min="6399" max="6648" width="11.42578125" style="30"/>
    <col min="6649" max="6649" width="76.7109375" style="30" customWidth="1"/>
    <col min="6650" max="6650" width="14.28515625" style="30" customWidth="1"/>
    <col min="6651" max="6654" width="15.7109375" style="30" customWidth="1"/>
    <col min="6655" max="6904" width="11.42578125" style="30"/>
    <col min="6905" max="6905" width="76.7109375" style="30" customWidth="1"/>
    <col min="6906" max="6906" width="14.28515625" style="30" customWidth="1"/>
    <col min="6907" max="6910" width="15.7109375" style="30" customWidth="1"/>
    <col min="6911" max="7160" width="11.42578125" style="30"/>
    <col min="7161" max="7161" width="76.7109375" style="30" customWidth="1"/>
    <col min="7162" max="7162" width="14.28515625" style="30" customWidth="1"/>
    <col min="7163" max="7166" width="15.7109375" style="30" customWidth="1"/>
    <col min="7167" max="7416" width="11.42578125" style="30"/>
    <col min="7417" max="7417" width="76.7109375" style="30" customWidth="1"/>
    <col min="7418" max="7418" width="14.28515625" style="30" customWidth="1"/>
    <col min="7419" max="7422" width="15.7109375" style="30" customWidth="1"/>
    <col min="7423" max="7672" width="11.42578125" style="30"/>
    <col min="7673" max="7673" width="76.7109375" style="30" customWidth="1"/>
    <col min="7674" max="7674" width="14.28515625" style="30" customWidth="1"/>
    <col min="7675" max="7678" width="15.7109375" style="30" customWidth="1"/>
    <col min="7679" max="7928" width="11.42578125" style="30"/>
    <col min="7929" max="7929" width="76.7109375" style="30" customWidth="1"/>
    <col min="7930" max="7930" width="14.28515625" style="30" customWidth="1"/>
    <col min="7931" max="7934" width="15.7109375" style="30" customWidth="1"/>
    <col min="7935" max="8184" width="11.42578125" style="30"/>
    <col min="8185" max="8185" width="76.7109375" style="30" customWidth="1"/>
    <col min="8186" max="8186" width="14.28515625" style="30" customWidth="1"/>
    <col min="8187" max="8190" width="15.7109375" style="30" customWidth="1"/>
    <col min="8191" max="8440" width="11.42578125" style="30"/>
    <col min="8441" max="8441" width="76.7109375" style="30" customWidth="1"/>
    <col min="8442" max="8442" width="14.28515625" style="30" customWidth="1"/>
    <col min="8443" max="8446" width="15.7109375" style="30" customWidth="1"/>
    <col min="8447" max="8696" width="11.42578125" style="30"/>
    <col min="8697" max="8697" width="76.7109375" style="30" customWidth="1"/>
    <col min="8698" max="8698" width="14.28515625" style="30" customWidth="1"/>
    <col min="8699" max="8702" width="15.7109375" style="30" customWidth="1"/>
    <col min="8703" max="8952" width="11.42578125" style="30"/>
    <col min="8953" max="8953" width="76.7109375" style="30" customWidth="1"/>
    <col min="8954" max="8954" width="14.28515625" style="30" customWidth="1"/>
    <col min="8955" max="8958" width="15.7109375" style="30" customWidth="1"/>
    <col min="8959" max="9208" width="11.42578125" style="30"/>
    <col min="9209" max="9209" width="76.7109375" style="30" customWidth="1"/>
    <col min="9210" max="9210" width="14.28515625" style="30" customWidth="1"/>
    <col min="9211" max="9214" width="15.7109375" style="30" customWidth="1"/>
    <col min="9215" max="9464" width="11.42578125" style="30"/>
    <col min="9465" max="9465" width="76.7109375" style="30" customWidth="1"/>
    <col min="9466" max="9466" width="14.28515625" style="30" customWidth="1"/>
    <col min="9467" max="9470" width="15.7109375" style="30" customWidth="1"/>
    <col min="9471" max="9720" width="11.42578125" style="30"/>
    <col min="9721" max="9721" width="76.7109375" style="30" customWidth="1"/>
    <col min="9722" max="9722" width="14.28515625" style="30" customWidth="1"/>
    <col min="9723" max="9726" width="15.7109375" style="30" customWidth="1"/>
    <col min="9727" max="9976" width="11.42578125" style="30"/>
    <col min="9977" max="9977" width="76.7109375" style="30" customWidth="1"/>
    <col min="9978" max="9978" width="14.28515625" style="30" customWidth="1"/>
    <col min="9979" max="9982" width="15.7109375" style="30" customWidth="1"/>
    <col min="9983" max="10232" width="11.42578125" style="30"/>
    <col min="10233" max="10233" width="76.7109375" style="30" customWidth="1"/>
    <col min="10234" max="10234" width="14.28515625" style="30" customWidth="1"/>
    <col min="10235" max="10238" width="15.7109375" style="30" customWidth="1"/>
    <col min="10239" max="10488" width="11.42578125" style="30"/>
    <col min="10489" max="10489" width="76.7109375" style="30" customWidth="1"/>
    <col min="10490" max="10490" width="14.28515625" style="30" customWidth="1"/>
    <col min="10491" max="10494" width="15.7109375" style="30" customWidth="1"/>
    <col min="10495" max="10744" width="11.42578125" style="30"/>
    <col min="10745" max="10745" width="76.7109375" style="30" customWidth="1"/>
    <col min="10746" max="10746" width="14.28515625" style="30" customWidth="1"/>
    <col min="10747" max="10750" width="15.7109375" style="30" customWidth="1"/>
    <col min="10751" max="11000" width="11.42578125" style="30"/>
    <col min="11001" max="11001" width="76.7109375" style="30" customWidth="1"/>
    <col min="11002" max="11002" width="14.28515625" style="30" customWidth="1"/>
    <col min="11003" max="11006" width="15.7109375" style="30" customWidth="1"/>
    <col min="11007" max="11256" width="11.42578125" style="30"/>
    <col min="11257" max="11257" width="76.7109375" style="30" customWidth="1"/>
    <col min="11258" max="11258" width="14.28515625" style="30" customWidth="1"/>
    <col min="11259" max="11262" width="15.7109375" style="30" customWidth="1"/>
    <col min="11263" max="11512" width="11.42578125" style="30"/>
    <col min="11513" max="11513" width="76.7109375" style="30" customWidth="1"/>
    <col min="11514" max="11514" width="14.28515625" style="30" customWidth="1"/>
    <col min="11515" max="11518" width="15.7109375" style="30" customWidth="1"/>
    <col min="11519" max="11768" width="11.42578125" style="30"/>
    <col min="11769" max="11769" width="76.7109375" style="30" customWidth="1"/>
    <col min="11770" max="11770" width="14.28515625" style="30" customWidth="1"/>
    <col min="11771" max="11774" width="15.7109375" style="30" customWidth="1"/>
    <col min="11775" max="12024" width="11.42578125" style="30"/>
    <col min="12025" max="12025" width="76.7109375" style="30" customWidth="1"/>
    <col min="12026" max="12026" width="14.28515625" style="30" customWidth="1"/>
    <col min="12027" max="12030" width="15.7109375" style="30" customWidth="1"/>
    <col min="12031" max="12280" width="11.42578125" style="30"/>
    <col min="12281" max="12281" width="76.7109375" style="30" customWidth="1"/>
    <col min="12282" max="12282" width="14.28515625" style="30" customWidth="1"/>
    <col min="12283" max="12286" width="15.7109375" style="30" customWidth="1"/>
    <col min="12287" max="12536" width="11.42578125" style="30"/>
    <col min="12537" max="12537" width="76.7109375" style="30" customWidth="1"/>
    <col min="12538" max="12538" width="14.28515625" style="30" customWidth="1"/>
    <col min="12539" max="12542" width="15.7109375" style="30" customWidth="1"/>
    <col min="12543" max="12792" width="11.42578125" style="30"/>
    <col min="12793" max="12793" width="76.7109375" style="30" customWidth="1"/>
    <col min="12794" max="12794" width="14.28515625" style="30" customWidth="1"/>
    <col min="12795" max="12798" width="15.7109375" style="30" customWidth="1"/>
    <col min="12799" max="13048" width="11.42578125" style="30"/>
    <col min="13049" max="13049" width="76.7109375" style="30" customWidth="1"/>
    <col min="13050" max="13050" width="14.28515625" style="30" customWidth="1"/>
    <col min="13051" max="13054" width="15.7109375" style="30" customWidth="1"/>
    <col min="13055" max="13304" width="11.42578125" style="30"/>
    <col min="13305" max="13305" width="76.7109375" style="30" customWidth="1"/>
    <col min="13306" max="13306" width="14.28515625" style="30" customWidth="1"/>
    <col min="13307" max="13310" width="15.7109375" style="30" customWidth="1"/>
    <col min="13311" max="13560" width="11.42578125" style="30"/>
    <col min="13561" max="13561" width="76.7109375" style="30" customWidth="1"/>
    <col min="13562" max="13562" width="14.28515625" style="30" customWidth="1"/>
    <col min="13563" max="13566" width="15.7109375" style="30" customWidth="1"/>
    <col min="13567" max="13816" width="11.42578125" style="30"/>
    <col min="13817" max="13817" width="76.7109375" style="30" customWidth="1"/>
    <col min="13818" max="13818" width="14.28515625" style="30" customWidth="1"/>
    <col min="13819" max="13822" width="15.7109375" style="30" customWidth="1"/>
    <col min="13823" max="14072" width="11.42578125" style="30"/>
    <col min="14073" max="14073" width="76.7109375" style="30" customWidth="1"/>
    <col min="14074" max="14074" width="14.28515625" style="30" customWidth="1"/>
    <col min="14075" max="14078" width="15.7109375" style="30" customWidth="1"/>
    <col min="14079" max="14328" width="11.42578125" style="30"/>
    <col min="14329" max="14329" width="76.7109375" style="30" customWidth="1"/>
    <col min="14330" max="14330" width="14.28515625" style="30" customWidth="1"/>
    <col min="14331" max="14334" width="15.7109375" style="30" customWidth="1"/>
    <col min="14335" max="14584" width="11.42578125" style="30"/>
    <col min="14585" max="14585" width="76.7109375" style="30" customWidth="1"/>
    <col min="14586" max="14586" width="14.28515625" style="30" customWidth="1"/>
    <col min="14587" max="14590" width="15.7109375" style="30" customWidth="1"/>
    <col min="14591" max="14840" width="11.42578125" style="30"/>
    <col min="14841" max="14841" width="76.7109375" style="30" customWidth="1"/>
    <col min="14842" max="14842" width="14.28515625" style="30" customWidth="1"/>
    <col min="14843" max="14846" width="15.7109375" style="30" customWidth="1"/>
    <col min="14847" max="15096" width="11.42578125" style="30"/>
    <col min="15097" max="15097" width="76.7109375" style="30" customWidth="1"/>
    <col min="15098" max="15098" width="14.28515625" style="30" customWidth="1"/>
    <col min="15099" max="15102" width="15.7109375" style="30" customWidth="1"/>
    <col min="15103" max="15352" width="11.42578125" style="30"/>
    <col min="15353" max="15353" width="76.7109375" style="30" customWidth="1"/>
    <col min="15354" max="15354" width="14.28515625" style="30" customWidth="1"/>
    <col min="15355" max="15358" width="15.7109375" style="30" customWidth="1"/>
    <col min="15359" max="15608" width="11.42578125" style="30"/>
    <col min="15609" max="15609" width="76.7109375" style="30" customWidth="1"/>
    <col min="15610" max="15610" width="14.28515625" style="30" customWidth="1"/>
    <col min="15611" max="15614" width="15.7109375" style="30" customWidth="1"/>
    <col min="15615" max="15864" width="11.42578125" style="30"/>
    <col min="15865" max="15865" width="76.7109375" style="30" customWidth="1"/>
    <col min="15866" max="15866" width="14.28515625" style="30" customWidth="1"/>
    <col min="15867" max="15870" width="15.7109375" style="30" customWidth="1"/>
    <col min="15871" max="16120" width="11.42578125" style="30"/>
    <col min="16121" max="16121" width="76.7109375" style="30" customWidth="1"/>
    <col min="16122" max="16122" width="14.28515625" style="30" customWidth="1"/>
    <col min="16123" max="16126" width="15.7109375" style="30" customWidth="1"/>
    <col min="16127" max="16384" width="11.42578125" style="30"/>
  </cols>
  <sheetData>
    <row r="1" spans="1:10" ht="55.15" customHeight="1" thickBot="1">
      <c r="A1" s="556"/>
      <c r="C1" s="257" t="s">
        <v>32</v>
      </c>
      <c r="D1" s="246" t="s">
        <v>235</v>
      </c>
      <c r="E1" s="257" t="s">
        <v>108</v>
      </c>
      <c r="F1" s="246" t="s">
        <v>235</v>
      </c>
    </row>
    <row r="2" spans="1:10" ht="55.15" customHeight="1" thickBot="1">
      <c r="A2" s="555" t="s">
        <v>215</v>
      </c>
      <c r="B2" s="534" t="s">
        <v>1</v>
      </c>
      <c r="C2" s="554" t="s">
        <v>106</v>
      </c>
      <c r="D2" s="533" t="s">
        <v>107</v>
      </c>
      <c r="E2" s="533" t="s">
        <v>27</v>
      </c>
      <c r="F2" s="533" t="s">
        <v>29</v>
      </c>
    </row>
    <row r="3" spans="1:10" s="547" customFormat="1" ht="24" thickBot="1">
      <c r="A3" s="553" t="s">
        <v>28</v>
      </c>
      <c r="B3" s="552"/>
      <c r="C3" s="551"/>
      <c r="D3" s="549">
        <f>SUM(D4:D11)</f>
        <v>0</v>
      </c>
      <c r="E3" s="550"/>
      <c r="F3" s="549">
        <f>SUM(F4:F11)</f>
        <v>0</v>
      </c>
      <c r="G3" s="548"/>
    </row>
    <row r="4" spans="1:10" ht="45" customHeight="1" thickBot="1">
      <c r="A4" s="546"/>
      <c r="B4" s="251"/>
      <c r="C4" s="545">
        <v>607.20000000000005</v>
      </c>
      <c r="D4" s="544">
        <f>IF($D$1="x",B4*C4,0)</f>
        <v>0</v>
      </c>
      <c r="E4" s="543">
        <v>11.3</v>
      </c>
      <c r="F4" s="542">
        <f>IF($F$1="x",B4*E4,0)</f>
        <v>0</v>
      </c>
    </row>
    <row r="5" spans="1:10" ht="270" customHeight="1" thickBot="1">
      <c r="A5" s="541" t="s">
        <v>214</v>
      </c>
      <c r="B5" s="540"/>
      <c r="C5" s="539"/>
      <c r="D5" s="538"/>
      <c r="E5" s="537"/>
      <c r="F5" s="536"/>
      <c r="G5" s="535"/>
    </row>
    <row r="6" spans="1:10" ht="25.5" customHeight="1" thickBot="1">
      <c r="A6" s="266" t="s">
        <v>124</v>
      </c>
      <c r="B6" s="267"/>
      <c r="C6" s="678">
        <v>1.7500000000000002E-2</v>
      </c>
      <c r="D6" s="678"/>
      <c r="E6" s="678"/>
      <c r="F6" s="679"/>
    </row>
    <row r="7" spans="1:10" ht="40.5" customHeight="1" thickBot="1">
      <c r="A7" s="414" t="s">
        <v>123</v>
      </c>
      <c r="B7" s="415">
        <v>0</v>
      </c>
      <c r="C7" s="418">
        <f>C6*B7</f>
        <v>0</v>
      </c>
      <c r="D7" s="416"/>
      <c r="E7" s="408"/>
      <c r="F7" s="409"/>
      <c r="G7" s="13"/>
    </row>
    <row r="8" spans="1:10" ht="45" customHeight="1">
      <c r="A8" s="532" t="s">
        <v>213</v>
      </c>
      <c r="B8" s="250"/>
      <c r="C8" s="531">
        <v>125.5</v>
      </c>
      <c r="D8" s="530">
        <f>IF($D$1="x",B8*C8,0)</f>
        <v>0</v>
      </c>
      <c r="E8" s="529">
        <v>2.2999999999999998</v>
      </c>
      <c r="F8" s="528">
        <f>IF($F$1="x",B8*E8,0)</f>
        <v>0</v>
      </c>
      <c r="G8" s="13"/>
    </row>
    <row r="9" spans="1:10" ht="45" customHeight="1">
      <c r="A9" s="527" t="s">
        <v>212</v>
      </c>
      <c r="B9" s="525"/>
      <c r="C9" s="524">
        <v>195.5</v>
      </c>
      <c r="D9" s="523">
        <f>IF($D$1="x",B9*C9,0)</f>
        <v>0</v>
      </c>
      <c r="E9" s="522">
        <v>3.65</v>
      </c>
      <c r="F9" s="521">
        <f>IF($F$1="x",B9*E9,0)</f>
        <v>0</v>
      </c>
      <c r="G9" s="13"/>
    </row>
    <row r="10" spans="1:10" ht="45" customHeight="1">
      <c r="A10" s="526" t="s">
        <v>211</v>
      </c>
      <c r="B10" s="525"/>
      <c r="C10" s="524">
        <v>154</v>
      </c>
      <c r="D10" s="523">
        <f>IF($D$1="x",B10*C10,0)</f>
        <v>0</v>
      </c>
      <c r="E10" s="522">
        <v>2.9</v>
      </c>
      <c r="F10" s="521">
        <f>IF($F$1="x",B10*E10,0)</f>
        <v>0</v>
      </c>
      <c r="G10" s="13"/>
    </row>
    <row r="11" spans="1:10" ht="45" customHeight="1" thickBot="1">
      <c r="A11" s="520" t="s">
        <v>210</v>
      </c>
      <c r="B11" s="519"/>
      <c r="C11" s="518"/>
      <c r="D11" s="373">
        <f>IF($D$1="x",B11*C11,0)</f>
        <v>0</v>
      </c>
      <c r="E11" s="517"/>
      <c r="F11" s="516">
        <f>IF($F$1="x",B11*E11,0)</f>
        <v>0</v>
      </c>
      <c r="G11" s="13"/>
    </row>
    <row r="12" spans="1:10" ht="102.75" customHeight="1" thickBot="1">
      <c r="A12" s="644" t="s">
        <v>236</v>
      </c>
      <c r="B12" s="645"/>
      <c r="C12" s="645"/>
      <c r="D12" s="645"/>
      <c r="E12" s="645"/>
      <c r="F12" s="646"/>
      <c r="G12" s="13"/>
    </row>
    <row r="13" spans="1:10" ht="50.25" customHeight="1">
      <c r="A13" s="515"/>
      <c r="B13" s="514"/>
      <c r="C13" s="514"/>
      <c r="D13" s="514"/>
      <c r="E13" s="514"/>
      <c r="F13" s="503"/>
      <c r="G13" s="509"/>
      <c r="H13" s="508"/>
      <c r="I13" s="508"/>
      <c r="J13" s="508"/>
    </row>
    <row r="14" spans="1:10" ht="16.5" thickBot="1">
      <c r="A14" s="513" t="s">
        <v>25</v>
      </c>
      <c r="B14" s="512"/>
      <c r="C14" s="19"/>
      <c r="D14" s="511"/>
      <c r="E14" s="511"/>
      <c r="F14" s="510"/>
      <c r="G14" s="509"/>
      <c r="H14" s="508"/>
      <c r="I14" s="508"/>
      <c r="J14" s="508"/>
    </row>
    <row r="15" spans="1:10">
      <c r="G15" s="13"/>
    </row>
    <row r="16" spans="1:10">
      <c r="G16" s="13"/>
    </row>
  </sheetData>
  <mergeCells count="2">
    <mergeCell ref="C6:F6"/>
    <mergeCell ref="A12:F12"/>
  </mergeCells>
  <pageMargins left="3.937007874015748E-2" right="3.937007874015748E-2" top="3.937007874015748E-2" bottom="3.937007874015748E-2" header="3.937007874015748E-2" footer="3.937007874015748E-2"/>
  <pageSetup paperSize="9" scale="45" orientation="portrait" r:id="rId1"/>
  <headerFooter>
    <oddFooter>&amp;CStand Juni 2019</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J15"/>
  <sheetViews>
    <sheetView zoomScale="50" zoomScaleNormal="50" zoomScaleSheetLayoutView="70" workbookViewId="0">
      <selection activeCell="E8" sqref="E8:E10"/>
    </sheetView>
  </sheetViews>
  <sheetFormatPr baseColWidth="10" defaultColWidth="11.42578125" defaultRowHeight="12.75"/>
  <cols>
    <col min="1" max="1" width="91.7109375" style="1" customWidth="1"/>
    <col min="2" max="2" width="15.7109375" style="557" customWidth="1"/>
    <col min="3" max="3" width="34.5703125" style="1" customWidth="1"/>
    <col min="4" max="4" width="25.7109375" style="1" customWidth="1"/>
    <col min="5" max="5" width="34.5703125" style="1" customWidth="1"/>
    <col min="6" max="6" width="25.7109375" style="1" customWidth="1"/>
    <col min="7" max="248" width="11.42578125" style="1"/>
    <col min="249" max="249" width="76.7109375" style="1" customWidth="1"/>
    <col min="250" max="250" width="14.28515625" style="1" customWidth="1"/>
    <col min="251" max="254" width="15.7109375" style="1" customWidth="1"/>
    <col min="255" max="504" width="11.42578125" style="1"/>
    <col min="505" max="505" width="76.7109375" style="1" customWidth="1"/>
    <col min="506" max="506" width="14.28515625" style="1" customWidth="1"/>
    <col min="507" max="510" width="15.7109375" style="1" customWidth="1"/>
    <col min="511" max="760" width="11.42578125" style="1"/>
    <col min="761" max="761" width="76.7109375" style="1" customWidth="1"/>
    <col min="762" max="762" width="14.28515625" style="1" customWidth="1"/>
    <col min="763" max="766" width="15.7109375" style="1" customWidth="1"/>
    <col min="767" max="1016" width="11.42578125" style="1"/>
    <col min="1017" max="1017" width="76.7109375" style="1" customWidth="1"/>
    <col min="1018" max="1018" width="14.28515625" style="1" customWidth="1"/>
    <col min="1019" max="1022" width="15.7109375" style="1" customWidth="1"/>
    <col min="1023" max="1272" width="11.42578125" style="1"/>
    <col min="1273" max="1273" width="76.7109375" style="1" customWidth="1"/>
    <col min="1274" max="1274" width="14.28515625" style="1" customWidth="1"/>
    <col min="1275" max="1278" width="15.7109375" style="1" customWidth="1"/>
    <col min="1279" max="1528" width="11.42578125" style="1"/>
    <col min="1529" max="1529" width="76.7109375" style="1" customWidth="1"/>
    <col min="1530" max="1530" width="14.28515625" style="1" customWidth="1"/>
    <col min="1531" max="1534" width="15.7109375" style="1" customWidth="1"/>
    <col min="1535" max="1784" width="11.42578125" style="1"/>
    <col min="1785" max="1785" width="76.7109375" style="1" customWidth="1"/>
    <col min="1786" max="1786" width="14.28515625" style="1" customWidth="1"/>
    <col min="1787" max="1790" width="15.7109375" style="1" customWidth="1"/>
    <col min="1791" max="2040" width="11.42578125" style="1"/>
    <col min="2041" max="2041" width="76.7109375" style="1" customWidth="1"/>
    <col min="2042" max="2042" width="14.28515625" style="1" customWidth="1"/>
    <col min="2043" max="2046" width="15.7109375" style="1" customWidth="1"/>
    <col min="2047" max="2296" width="11.42578125" style="1"/>
    <col min="2297" max="2297" width="76.7109375" style="1" customWidth="1"/>
    <col min="2298" max="2298" width="14.28515625" style="1" customWidth="1"/>
    <col min="2299" max="2302" width="15.7109375" style="1" customWidth="1"/>
    <col min="2303" max="2552" width="11.42578125" style="1"/>
    <col min="2553" max="2553" width="76.7109375" style="1" customWidth="1"/>
    <col min="2554" max="2554" width="14.28515625" style="1" customWidth="1"/>
    <col min="2555" max="2558" width="15.7109375" style="1" customWidth="1"/>
    <col min="2559" max="2808" width="11.42578125" style="1"/>
    <col min="2809" max="2809" width="76.7109375" style="1" customWidth="1"/>
    <col min="2810" max="2810" width="14.28515625" style="1" customWidth="1"/>
    <col min="2811" max="2814" width="15.7109375" style="1" customWidth="1"/>
    <col min="2815" max="3064" width="11.42578125" style="1"/>
    <col min="3065" max="3065" width="76.7109375" style="1" customWidth="1"/>
    <col min="3066" max="3066" width="14.28515625" style="1" customWidth="1"/>
    <col min="3067" max="3070" width="15.7109375" style="1" customWidth="1"/>
    <col min="3071" max="3320" width="11.42578125" style="1"/>
    <col min="3321" max="3321" width="76.7109375" style="1" customWidth="1"/>
    <col min="3322" max="3322" width="14.28515625" style="1" customWidth="1"/>
    <col min="3323" max="3326" width="15.7109375" style="1" customWidth="1"/>
    <col min="3327" max="3576" width="11.42578125" style="1"/>
    <col min="3577" max="3577" width="76.7109375" style="1" customWidth="1"/>
    <col min="3578" max="3578" width="14.28515625" style="1" customWidth="1"/>
    <col min="3579" max="3582" width="15.7109375" style="1" customWidth="1"/>
    <col min="3583" max="3832" width="11.42578125" style="1"/>
    <col min="3833" max="3833" width="76.7109375" style="1" customWidth="1"/>
    <col min="3834" max="3834" width="14.28515625" style="1" customWidth="1"/>
    <col min="3835" max="3838" width="15.7109375" style="1" customWidth="1"/>
    <col min="3839" max="4088" width="11.42578125" style="1"/>
    <col min="4089" max="4089" width="76.7109375" style="1" customWidth="1"/>
    <col min="4090" max="4090" width="14.28515625" style="1" customWidth="1"/>
    <col min="4091" max="4094" width="15.7109375" style="1" customWidth="1"/>
    <col min="4095" max="4344" width="11.42578125" style="1"/>
    <col min="4345" max="4345" width="76.7109375" style="1" customWidth="1"/>
    <col min="4346" max="4346" width="14.28515625" style="1" customWidth="1"/>
    <col min="4347" max="4350" width="15.7109375" style="1" customWidth="1"/>
    <col min="4351" max="4600" width="11.42578125" style="1"/>
    <col min="4601" max="4601" width="76.7109375" style="1" customWidth="1"/>
    <col min="4602" max="4602" width="14.28515625" style="1" customWidth="1"/>
    <col min="4603" max="4606" width="15.7109375" style="1" customWidth="1"/>
    <col min="4607" max="4856" width="11.42578125" style="1"/>
    <col min="4857" max="4857" width="76.7109375" style="1" customWidth="1"/>
    <col min="4858" max="4858" width="14.28515625" style="1" customWidth="1"/>
    <col min="4859" max="4862" width="15.7109375" style="1" customWidth="1"/>
    <col min="4863" max="5112" width="11.42578125" style="1"/>
    <col min="5113" max="5113" width="76.7109375" style="1" customWidth="1"/>
    <col min="5114" max="5114" width="14.28515625" style="1" customWidth="1"/>
    <col min="5115" max="5118" width="15.7109375" style="1" customWidth="1"/>
    <col min="5119" max="5368" width="11.42578125" style="1"/>
    <col min="5369" max="5369" width="76.7109375" style="1" customWidth="1"/>
    <col min="5370" max="5370" width="14.28515625" style="1" customWidth="1"/>
    <col min="5371" max="5374" width="15.7109375" style="1" customWidth="1"/>
    <col min="5375" max="5624" width="11.42578125" style="1"/>
    <col min="5625" max="5625" width="76.7109375" style="1" customWidth="1"/>
    <col min="5626" max="5626" width="14.28515625" style="1" customWidth="1"/>
    <col min="5627" max="5630" width="15.7109375" style="1" customWidth="1"/>
    <col min="5631" max="5880" width="11.42578125" style="1"/>
    <col min="5881" max="5881" width="76.7109375" style="1" customWidth="1"/>
    <col min="5882" max="5882" width="14.28515625" style="1" customWidth="1"/>
    <col min="5883" max="5886" width="15.7109375" style="1" customWidth="1"/>
    <col min="5887" max="6136" width="11.42578125" style="1"/>
    <col min="6137" max="6137" width="76.7109375" style="1" customWidth="1"/>
    <col min="6138" max="6138" width="14.28515625" style="1" customWidth="1"/>
    <col min="6139" max="6142" width="15.7109375" style="1" customWidth="1"/>
    <col min="6143" max="6392" width="11.42578125" style="1"/>
    <col min="6393" max="6393" width="76.7109375" style="1" customWidth="1"/>
    <col min="6394" max="6394" width="14.28515625" style="1" customWidth="1"/>
    <col min="6395" max="6398" width="15.7109375" style="1" customWidth="1"/>
    <col min="6399" max="6648" width="11.42578125" style="1"/>
    <col min="6649" max="6649" width="76.7109375" style="1" customWidth="1"/>
    <col min="6650" max="6650" width="14.28515625" style="1" customWidth="1"/>
    <col min="6651" max="6654" width="15.7109375" style="1" customWidth="1"/>
    <col min="6655" max="6904" width="11.42578125" style="1"/>
    <col min="6905" max="6905" width="76.7109375" style="1" customWidth="1"/>
    <col min="6906" max="6906" width="14.28515625" style="1" customWidth="1"/>
    <col min="6907" max="6910" width="15.7109375" style="1" customWidth="1"/>
    <col min="6911" max="7160" width="11.42578125" style="1"/>
    <col min="7161" max="7161" width="76.7109375" style="1" customWidth="1"/>
    <col min="7162" max="7162" width="14.28515625" style="1" customWidth="1"/>
    <col min="7163" max="7166" width="15.7109375" style="1" customWidth="1"/>
    <col min="7167" max="7416" width="11.42578125" style="1"/>
    <col min="7417" max="7417" width="76.7109375" style="1" customWidth="1"/>
    <col min="7418" max="7418" width="14.28515625" style="1" customWidth="1"/>
    <col min="7419" max="7422" width="15.7109375" style="1" customWidth="1"/>
    <col min="7423" max="7672" width="11.42578125" style="1"/>
    <col min="7673" max="7673" width="76.7109375" style="1" customWidth="1"/>
    <col min="7674" max="7674" width="14.28515625" style="1" customWidth="1"/>
    <col min="7675" max="7678" width="15.7109375" style="1" customWidth="1"/>
    <col min="7679" max="7928" width="11.42578125" style="1"/>
    <col min="7929" max="7929" width="76.7109375" style="1" customWidth="1"/>
    <col min="7930" max="7930" width="14.28515625" style="1" customWidth="1"/>
    <col min="7931" max="7934" width="15.7109375" style="1" customWidth="1"/>
    <col min="7935" max="8184" width="11.42578125" style="1"/>
    <col min="8185" max="8185" width="76.7109375" style="1" customWidth="1"/>
    <col min="8186" max="8186" width="14.28515625" style="1" customWidth="1"/>
    <col min="8187" max="8190" width="15.7109375" style="1" customWidth="1"/>
    <col min="8191" max="8440" width="11.42578125" style="1"/>
    <col min="8441" max="8441" width="76.7109375" style="1" customWidth="1"/>
    <col min="8442" max="8442" width="14.28515625" style="1" customWidth="1"/>
    <col min="8443" max="8446" width="15.7109375" style="1" customWidth="1"/>
    <col min="8447" max="8696" width="11.42578125" style="1"/>
    <col min="8697" max="8697" width="76.7109375" style="1" customWidth="1"/>
    <col min="8698" max="8698" width="14.28515625" style="1" customWidth="1"/>
    <col min="8699" max="8702" width="15.7109375" style="1" customWidth="1"/>
    <col min="8703" max="8952" width="11.42578125" style="1"/>
    <col min="8953" max="8953" width="76.7109375" style="1" customWidth="1"/>
    <col min="8954" max="8954" width="14.28515625" style="1" customWidth="1"/>
    <col min="8955" max="8958" width="15.7109375" style="1" customWidth="1"/>
    <col min="8959" max="9208" width="11.42578125" style="1"/>
    <col min="9209" max="9209" width="76.7109375" style="1" customWidth="1"/>
    <col min="9210" max="9210" width="14.28515625" style="1" customWidth="1"/>
    <col min="9211" max="9214" width="15.7109375" style="1" customWidth="1"/>
    <col min="9215" max="9464" width="11.42578125" style="1"/>
    <col min="9465" max="9465" width="76.7109375" style="1" customWidth="1"/>
    <col min="9466" max="9466" width="14.28515625" style="1" customWidth="1"/>
    <col min="9467" max="9470" width="15.7109375" style="1" customWidth="1"/>
    <col min="9471" max="9720" width="11.42578125" style="1"/>
    <col min="9721" max="9721" width="76.7109375" style="1" customWidth="1"/>
    <col min="9722" max="9722" width="14.28515625" style="1" customWidth="1"/>
    <col min="9723" max="9726" width="15.7109375" style="1" customWidth="1"/>
    <col min="9727" max="9976" width="11.42578125" style="1"/>
    <col min="9977" max="9977" width="76.7109375" style="1" customWidth="1"/>
    <col min="9978" max="9978" width="14.28515625" style="1" customWidth="1"/>
    <col min="9979" max="9982" width="15.7109375" style="1" customWidth="1"/>
    <col min="9983" max="10232" width="11.42578125" style="1"/>
    <col min="10233" max="10233" width="76.7109375" style="1" customWidth="1"/>
    <col min="10234" max="10234" width="14.28515625" style="1" customWidth="1"/>
    <col min="10235" max="10238" width="15.7109375" style="1" customWidth="1"/>
    <col min="10239" max="10488" width="11.42578125" style="1"/>
    <col min="10489" max="10489" width="76.7109375" style="1" customWidth="1"/>
    <col min="10490" max="10490" width="14.28515625" style="1" customWidth="1"/>
    <col min="10491" max="10494" width="15.7109375" style="1" customWidth="1"/>
    <col min="10495" max="10744" width="11.42578125" style="1"/>
    <col min="10745" max="10745" width="76.7109375" style="1" customWidth="1"/>
    <col min="10746" max="10746" width="14.28515625" style="1" customWidth="1"/>
    <col min="10747" max="10750" width="15.7109375" style="1" customWidth="1"/>
    <col min="10751" max="11000" width="11.42578125" style="1"/>
    <col min="11001" max="11001" width="76.7109375" style="1" customWidth="1"/>
    <col min="11002" max="11002" width="14.28515625" style="1" customWidth="1"/>
    <col min="11003" max="11006" width="15.7109375" style="1" customWidth="1"/>
    <col min="11007" max="11256" width="11.42578125" style="1"/>
    <col min="11257" max="11257" width="76.7109375" style="1" customWidth="1"/>
    <col min="11258" max="11258" width="14.28515625" style="1" customWidth="1"/>
    <col min="11259" max="11262" width="15.7109375" style="1" customWidth="1"/>
    <col min="11263" max="11512" width="11.42578125" style="1"/>
    <col min="11513" max="11513" width="76.7109375" style="1" customWidth="1"/>
    <col min="11514" max="11514" width="14.28515625" style="1" customWidth="1"/>
    <col min="11515" max="11518" width="15.7109375" style="1" customWidth="1"/>
    <col min="11519" max="11768" width="11.42578125" style="1"/>
    <col min="11769" max="11769" width="76.7109375" style="1" customWidth="1"/>
    <col min="11770" max="11770" width="14.28515625" style="1" customWidth="1"/>
    <col min="11771" max="11774" width="15.7109375" style="1" customWidth="1"/>
    <col min="11775" max="12024" width="11.42578125" style="1"/>
    <col min="12025" max="12025" width="76.7109375" style="1" customWidth="1"/>
    <col min="12026" max="12026" width="14.28515625" style="1" customWidth="1"/>
    <col min="12027" max="12030" width="15.7109375" style="1" customWidth="1"/>
    <col min="12031" max="12280" width="11.42578125" style="1"/>
    <col min="12281" max="12281" width="76.7109375" style="1" customWidth="1"/>
    <col min="12282" max="12282" width="14.28515625" style="1" customWidth="1"/>
    <col min="12283" max="12286" width="15.7109375" style="1" customWidth="1"/>
    <col min="12287" max="12536" width="11.42578125" style="1"/>
    <col min="12537" max="12537" width="76.7109375" style="1" customWidth="1"/>
    <col min="12538" max="12538" width="14.28515625" style="1" customWidth="1"/>
    <col min="12539" max="12542" width="15.7109375" style="1" customWidth="1"/>
    <col min="12543" max="12792" width="11.42578125" style="1"/>
    <col min="12793" max="12793" width="76.7109375" style="1" customWidth="1"/>
    <col min="12794" max="12794" width="14.28515625" style="1" customWidth="1"/>
    <col min="12795" max="12798" width="15.7109375" style="1" customWidth="1"/>
    <col min="12799" max="13048" width="11.42578125" style="1"/>
    <col min="13049" max="13049" width="76.7109375" style="1" customWidth="1"/>
    <col min="13050" max="13050" width="14.28515625" style="1" customWidth="1"/>
    <col min="13051" max="13054" width="15.7109375" style="1" customWidth="1"/>
    <col min="13055" max="13304" width="11.42578125" style="1"/>
    <col min="13305" max="13305" width="76.7109375" style="1" customWidth="1"/>
    <col min="13306" max="13306" width="14.28515625" style="1" customWidth="1"/>
    <col min="13307" max="13310" width="15.7109375" style="1" customWidth="1"/>
    <col min="13311" max="13560" width="11.42578125" style="1"/>
    <col min="13561" max="13561" width="76.7109375" style="1" customWidth="1"/>
    <col min="13562" max="13562" width="14.28515625" style="1" customWidth="1"/>
    <col min="13563" max="13566" width="15.7109375" style="1" customWidth="1"/>
    <col min="13567" max="13816" width="11.42578125" style="1"/>
    <col min="13817" max="13817" width="76.7109375" style="1" customWidth="1"/>
    <col min="13818" max="13818" width="14.28515625" style="1" customWidth="1"/>
    <col min="13819" max="13822" width="15.7109375" style="1" customWidth="1"/>
    <col min="13823" max="14072" width="11.42578125" style="1"/>
    <col min="14073" max="14073" width="76.7109375" style="1" customWidth="1"/>
    <col min="14074" max="14074" width="14.28515625" style="1" customWidth="1"/>
    <col min="14075" max="14078" width="15.7109375" style="1" customWidth="1"/>
    <col min="14079" max="14328" width="11.42578125" style="1"/>
    <col min="14329" max="14329" width="76.7109375" style="1" customWidth="1"/>
    <col min="14330" max="14330" width="14.28515625" style="1" customWidth="1"/>
    <col min="14331" max="14334" width="15.7109375" style="1" customWidth="1"/>
    <col min="14335" max="14584" width="11.42578125" style="1"/>
    <col min="14585" max="14585" width="76.7109375" style="1" customWidth="1"/>
    <col min="14586" max="14586" width="14.28515625" style="1" customWidth="1"/>
    <col min="14587" max="14590" width="15.7109375" style="1" customWidth="1"/>
    <col min="14591" max="14840" width="11.42578125" style="1"/>
    <col min="14841" max="14841" width="76.7109375" style="1" customWidth="1"/>
    <col min="14842" max="14842" width="14.28515625" style="1" customWidth="1"/>
    <col min="14843" max="14846" width="15.7109375" style="1" customWidth="1"/>
    <col min="14847" max="15096" width="11.42578125" style="1"/>
    <col min="15097" max="15097" width="76.7109375" style="1" customWidth="1"/>
    <col min="15098" max="15098" width="14.28515625" style="1" customWidth="1"/>
    <col min="15099" max="15102" width="15.7109375" style="1" customWidth="1"/>
    <col min="15103" max="15352" width="11.42578125" style="1"/>
    <col min="15353" max="15353" width="76.7109375" style="1" customWidth="1"/>
    <col min="15354" max="15354" width="14.28515625" style="1" customWidth="1"/>
    <col min="15355" max="15358" width="15.7109375" style="1" customWidth="1"/>
    <col min="15359" max="15608" width="11.42578125" style="1"/>
    <col min="15609" max="15609" width="76.7109375" style="1" customWidth="1"/>
    <col min="15610" max="15610" width="14.28515625" style="1" customWidth="1"/>
    <col min="15611" max="15614" width="15.7109375" style="1" customWidth="1"/>
    <col min="15615" max="15864" width="11.42578125" style="1"/>
    <col min="15865" max="15865" width="76.7109375" style="1" customWidth="1"/>
    <col min="15866" max="15866" width="14.28515625" style="1" customWidth="1"/>
    <col min="15867" max="15870" width="15.7109375" style="1" customWidth="1"/>
    <col min="15871" max="16120" width="11.42578125" style="1"/>
    <col min="16121" max="16121" width="76.7109375" style="1" customWidth="1"/>
    <col min="16122" max="16122" width="14.28515625" style="1" customWidth="1"/>
    <col min="16123" max="16126" width="15.7109375" style="1" customWidth="1"/>
    <col min="16127" max="16384" width="11.42578125" style="1"/>
  </cols>
  <sheetData>
    <row r="1" spans="1:10" ht="55.15" customHeight="1" thickBot="1">
      <c r="A1" s="44"/>
      <c r="B1" s="575"/>
      <c r="C1" s="257" t="s">
        <v>32</v>
      </c>
      <c r="D1" s="246" t="s">
        <v>235</v>
      </c>
      <c r="E1" s="257" t="s">
        <v>108</v>
      </c>
      <c r="F1" s="246" t="s">
        <v>235</v>
      </c>
    </row>
    <row r="2" spans="1:10" ht="55.15" customHeight="1" thickBot="1">
      <c r="A2" s="555" t="s">
        <v>217</v>
      </c>
      <c r="B2" s="261" t="s">
        <v>1</v>
      </c>
      <c r="C2" s="268" t="s">
        <v>106</v>
      </c>
      <c r="D2" s="268" t="s">
        <v>107</v>
      </c>
      <c r="E2" s="269" t="s">
        <v>27</v>
      </c>
      <c r="F2" s="268" t="s">
        <v>29</v>
      </c>
    </row>
    <row r="3" spans="1:10" ht="24" thickBot="1">
      <c r="A3" s="553" t="s">
        <v>28</v>
      </c>
      <c r="B3" s="574"/>
      <c r="C3" s="573"/>
      <c r="D3" s="262">
        <f>SUM(D4:D11)</f>
        <v>0</v>
      </c>
      <c r="E3" s="572"/>
      <c r="F3" s="262">
        <f>SUM(F4:F11)</f>
        <v>0</v>
      </c>
    </row>
    <row r="4" spans="1:10" ht="45" customHeight="1" thickBot="1">
      <c r="A4" s="546"/>
      <c r="B4" s="251"/>
      <c r="C4" s="571">
        <v>911</v>
      </c>
      <c r="D4" s="570">
        <f>IF($D$1="x",B4*C4,0)</f>
        <v>0</v>
      </c>
      <c r="E4" s="571">
        <v>16.899999999999999</v>
      </c>
      <c r="F4" s="570">
        <f>IF($F$1="x",B4*E4,0)</f>
        <v>0</v>
      </c>
    </row>
    <row r="5" spans="1:10" ht="269.25" customHeight="1" thickBot="1">
      <c r="A5" s="541" t="s">
        <v>216</v>
      </c>
      <c r="B5" s="569"/>
      <c r="C5" s="61"/>
      <c r="D5" s="62"/>
      <c r="E5" s="61"/>
      <c r="F5" s="568"/>
      <c r="G5" s="33"/>
    </row>
    <row r="6" spans="1:10" s="30" customFormat="1" ht="25.5" customHeight="1" thickBot="1">
      <c r="A6" s="266" t="s">
        <v>124</v>
      </c>
      <c r="B6" s="267"/>
      <c r="C6" s="678">
        <v>1.485E-2</v>
      </c>
      <c r="D6" s="678"/>
      <c r="E6" s="678"/>
      <c r="F6" s="679"/>
    </row>
    <row r="7" spans="1:10" ht="40.5" customHeight="1" thickBot="1">
      <c r="A7" s="414" t="s">
        <v>123</v>
      </c>
      <c r="B7" s="415">
        <v>1000</v>
      </c>
      <c r="C7" s="418">
        <f>C6*B7</f>
        <v>14.85</v>
      </c>
      <c r="D7" s="416"/>
      <c r="E7" s="408"/>
      <c r="F7" s="409"/>
      <c r="G7" s="31"/>
    </row>
    <row r="8" spans="1:10" ht="45" customHeight="1">
      <c r="A8" s="567" t="s">
        <v>213</v>
      </c>
      <c r="B8" s="250"/>
      <c r="C8" s="531">
        <v>125.5</v>
      </c>
      <c r="D8" s="566">
        <f>IF($D$1="x",B8*C8,0)</f>
        <v>0</v>
      </c>
      <c r="E8" s="529">
        <v>2.2999999999999998</v>
      </c>
      <c r="F8" s="566">
        <f>IF($F$1="x",B8*E8,0)</f>
        <v>0</v>
      </c>
      <c r="G8" s="31"/>
    </row>
    <row r="9" spans="1:10" ht="45" customHeight="1">
      <c r="A9" s="565" t="s">
        <v>212</v>
      </c>
      <c r="B9" s="525"/>
      <c r="C9" s="524">
        <v>195.5</v>
      </c>
      <c r="D9" s="564">
        <f>IF($D$1="x",B9*C9,0)</f>
        <v>0</v>
      </c>
      <c r="E9" s="522">
        <v>3.65</v>
      </c>
      <c r="F9" s="521">
        <f>IF($F$1="x",B9*E9,0)</f>
        <v>0</v>
      </c>
      <c r="G9" s="31"/>
    </row>
    <row r="10" spans="1:10" ht="45" customHeight="1">
      <c r="A10" s="563" t="s">
        <v>211</v>
      </c>
      <c r="B10" s="525"/>
      <c r="C10" s="524">
        <v>154</v>
      </c>
      <c r="D10" s="564">
        <f>IF($D$1="x",B10*C10,0)</f>
        <v>0</v>
      </c>
      <c r="E10" s="522">
        <v>2.9</v>
      </c>
      <c r="F10" s="521">
        <f>IF($F$1="x",B10*E10,0)</f>
        <v>0</v>
      </c>
      <c r="G10" s="31"/>
    </row>
    <row r="11" spans="1:10" ht="45" customHeight="1" thickBot="1">
      <c r="A11" s="563" t="s">
        <v>210</v>
      </c>
      <c r="B11" s="519"/>
      <c r="C11" s="518"/>
      <c r="D11" s="562">
        <f>IF($D$1="x",B11*C11,0)</f>
        <v>0</v>
      </c>
      <c r="E11" s="561"/>
      <c r="F11" s="560">
        <f>IF($F$1="x",B11*E11,0)</f>
        <v>0</v>
      </c>
      <c r="G11" s="31"/>
    </row>
    <row r="12" spans="1:10" ht="110.25" customHeight="1" thickBot="1">
      <c r="A12" s="680" t="s">
        <v>237</v>
      </c>
      <c r="B12" s="681"/>
      <c r="C12" s="681"/>
      <c r="D12" s="681"/>
      <c r="E12" s="681"/>
      <c r="F12" s="682"/>
      <c r="G12" s="31"/>
    </row>
    <row r="13" spans="1:10" ht="50.25" customHeight="1">
      <c r="A13" s="559"/>
      <c r="B13" s="502"/>
      <c r="C13" s="502"/>
      <c r="D13" s="502"/>
      <c r="E13" s="502"/>
      <c r="F13" s="558"/>
      <c r="G13" s="31"/>
    </row>
    <row r="14" spans="1:10" ht="16.5" thickBot="1">
      <c r="A14" s="513" t="s">
        <v>25</v>
      </c>
      <c r="B14" s="512"/>
      <c r="C14" s="19"/>
      <c r="D14" s="19"/>
      <c r="E14" s="19"/>
      <c r="F14" s="510"/>
      <c r="G14" s="32"/>
      <c r="H14" s="24"/>
      <c r="I14" s="24"/>
      <c r="J14" s="24"/>
    </row>
    <row r="15" spans="1:10">
      <c r="G15" s="31"/>
    </row>
  </sheetData>
  <protectedRanges>
    <protectedRange password="CDD4" sqref="C4 E4 E8" name="Bereich1_1_1" securityDescriptor="O:WDG:WDD:(A;;CC;;;S-1-5-21-3549346434-1391448441-3932920301-30456)"/>
    <protectedRange password="CDD4" sqref="C8:C11 E9:E11" name="Bereich1_1_3" securityDescriptor="O:WDG:WDD:(A;;CC;;;S-1-5-21-3549346434-1391448441-3932920301-30456)"/>
  </protectedRanges>
  <mergeCells count="2">
    <mergeCell ref="C6:F6"/>
    <mergeCell ref="A12:F12"/>
  </mergeCells>
  <pageMargins left="3.937007874015748E-2" right="3.937007874015748E-2" top="3.937007874015748E-2" bottom="3.937007874015748E-2" header="3.937007874015748E-2" footer="3.937007874015748E-2"/>
  <pageSetup paperSize="9" scale="45" orientation="portrait" r:id="rId1"/>
  <headerFooter>
    <oddFooter>&amp;CStand Juni 2019</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33"/>
  <sheetViews>
    <sheetView zoomScale="50" zoomScaleNormal="50" zoomScaleSheetLayoutView="70" workbookViewId="0">
      <selection activeCell="J9" sqref="J9"/>
    </sheetView>
  </sheetViews>
  <sheetFormatPr baseColWidth="10" defaultColWidth="11.42578125" defaultRowHeight="12.75"/>
  <cols>
    <col min="1" max="1" width="97.28515625" style="3" bestFit="1" customWidth="1"/>
    <col min="2" max="2" width="15.7109375" style="576" customWidth="1"/>
    <col min="3" max="3" width="34.5703125" style="3" bestFit="1" customWidth="1"/>
    <col min="4" max="4" width="25.7109375" style="3" customWidth="1"/>
    <col min="5" max="5" width="34.5703125" style="3" bestFit="1" customWidth="1"/>
    <col min="6" max="6" width="25.7109375" style="3" customWidth="1"/>
    <col min="7" max="251" width="11.42578125" style="3"/>
    <col min="252" max="252" width="76.7109375" style="3" customWidth="1"/>
    <col min="253" max="253" width="14.28515625" style="3" customWidth="1"/>
    <col min="254" max="257" width="15.7109375" style="3" customWidth="1"/>
    <col min="258" max="507" width="11.42578125" style="3"/>
    <col min="508" max="508" width="76.7109375" style="3" customWidth="1"/>
    <col min="509" max="509" width="14.28515625" style="3" customWidth="1"/>
    <col min="510" max="513" width="15.7109375" style="3" customWidth="1"/>
    <col min="514" max="763" width="11.42578125" style="3"/>
    <col min="764" max="764" width="76.7109375" style="3" customWidth="1"/>
    <col min="765" max="765" width="14.28515625" style="3" customWidth="1"/>
    <col min="766" max="769" width="15.7109375" style="3" customWidth="1"/>
    <col min="770" max="1019" width="11.42578125" style="3"/>
    <col min="1020" max="1020" width="76.7109375" style="3" customWidth="1"/>
    <col min="1021" max="1021" width="14.28515625" style="3" customWidth="1"/>
    <col min="1022" max="1025" width="15.7109375" style="3" customWidth="1"/>
    <col min="1026" max="1275" width="11.42578125" style="3"/>
    <col min="1276" max="1276" width="76.7109375" style="3" customWidth="1"/>
    <col min="1277" max="1277" width="14.28515625" style="3" customWidth="1"/>
    <col min="1278" max="1281" width="15.7109375" style="3" customWidth="1"/>
    <col min="1282" max="1531" width="11.42578125" style="3"/>
    <col min="1532" max="1532" width="76.7109375" style="3" customWidth="1"/>
    <col min="1533" max="1533" width="14.28515625" style="3" customWidth="1"/>
    <col min="1534" max="1537" width="15.7109375" style="3" customWidth="1"/>
    <col min="1538" max="1787" width="11.42578125" style="3"/>
    <col min="1788" max="1788" width="76.7109375" style="3" customWidth="1"/>
    <col min="1789" max="1789" width="14.28515625" style="3" customWidth="1"/>
    <col min="1790" max="1793" width="15.7109375" style="3" customWidth="1"/>
    <col min="1794" max="2043" width="11.42578125" style="3"/>
    <col min="2044" max="2044" width="76.7109375" style="3" customWidth="1"/>
    <col min="2045" max="2045" width="14.28515625" style="3" customWidth="1"/>
    <col min="2046" max="2049" width="15.7109375" style="3" customWidth="1"/>
    <col min="2050" max="2299" width="11.42578125" style="3"/>
    <col min="2300" max="2300" width="76.7109375" style="3" customWidth="1"/>
    <col min="2301" max="2301" width="14.28515625" style="3" customWidth="1"/>
    <col min="2302" max="2305" width="15.7109375" style="3" customWidth="1"/>
    <col min="2306" max="2555" width="11.42578125" style="3"/>
    <col min="2556" max="2556" width="76.7109375" style="3" customWidth="1"/>
    <col min="2557" max="2557" width="14.28515625" style="3" customWidth="1"/>
    <col min="2558" max="2561" width="15.7109375" style="3" customWidth="1"/>
    <col min="2562" max="2811" width="11.42578125" style="3"/>
    <col min="2812" max="2812" width="76.7109375" style="3" customWidth="1"/>
    <col min="2813" max="2813" width="14.28515625" style="3" customWidth="1"/>
    <col min="2814" max="2817" width="15.7109375" style="3" customWidth="1"/>
    <col min="2818" max="3067" width="11.42578125" style="3"/>
    <col min="3068" max="3068" width="76.7109375" style="3" customWidth="1"/>
    <col min="3069" max="3069" width="14.28515625" style="3" customWidth="1"/>
    <col min="3070" max="3073" width="15.7109375" style="3" customWidth="1"/>
    <col min="3074" max="3323" width="11.42578125" style="3"/>
    <col min="3324" max="3324" width="76.7109375" style="3" customWidth="1"/>
    <col min="3325" max="3325" width="14.28515625" style="3" customWidth="1"/>
    <col min="3326" max="3329" width="15.7109375" style="3" customWidth="1"/>
    <col min="3330" max="3579" width="11.42578125" style="3"/>
    <col min="3580" max="3580" width="76.7109375" style="3" customWidth="1"/>
    <col min="3581" max="3581" width="14.28515625" style="3" customWidth="1"/>
    <col min="3582" max="3585" width="15.7109375" style="3" customWidth="1"/>
    <col min="3586" max="3835" width="11.42578125" style="3"/>
    <col min="3836" max="3836" width="76.7109375" style="3" customWidth="1"/>
    <col min="3837" max="3837" width="14.28515625" style="3" customWidth="1"/>
    <col min="3838" max="3841" width="15.7109375" style="3" customWidth="1"/>
    <col min="3842" max="4091" width="11.42578125" style="3"/>
    <col min="4092" max="4092" width="76.7109375" style="3" customWidth="1"/>
    <col min="4093" max="4093" width="14.28515625" style="3" customWidth="1"/>
    <col min="4094" max="4097" width="15.7109375" style="3" customWidth="1"/>
    <col min="4098" max="4347" width="11.42578125" style="3"/>
    <col min="4348" max="4348" width="76.7109375" style="3" customWidth="1"/>
    <col min="4349" max="4349" width="14.28515625" style="3" customWidth="1"/>
    <col min="4350" max="4353" width="15.7109375" style="3" customWidth="1"/>
    <col min="4354" max="4603" width="11.42578125" style="3"/>
    <col min="4604" max="4604" width="76.7109375" style="3" customWidth="1"/>
    <col min="4605" max="4605" width="14.28515625" style="3" customWidth="1"/>
    <col min="4606" max="4609" width="15.7109375" style="3" customWidth="1"/>
    <col min="4610" max="4859" width="11.42578125" style="3"/>
    <col min="4860" max="4860" width="76.7109375" style="3" customWidth="1"/>
    <col min="4861" max="4861" width="14.28515625" style="3" customWidth="1"/>
    <col min="4862" max="4865" width="15.7109375" style="3" customWidth="1"/>
    <col min="4866" max="5115" width="11.42578125" style="3"/>
    <col min="5116" max="5116" width="76.7109375" style="3" customWidth="1"/>
    <col min="5117" max="5117" width="14.28515625" style="3" customWidth="1"/>
    <col min="5118" max="5121" width="15.7109375" style="3" customWidth="1"/>
    <col min="5122" max="5371" width="11.42578125" style="3"/>
    <col min="5372" max="5372" width="76.7109375" style="3" customWidth="1"/>
    <col min="5373" max="5373" width="14.28515625" style="3" customWidth="1"/>
    <col min="5374" max="5377" width="15.7109375" style="3" customWidth="1"/>
    <col min="5378" max="5627" width="11.42578125" style="3"/>
    <col min="5628" max="5628" width="76.7109375" style="3" customWidth="1"/>
    <col min="5629" max="5629" width="14.28515625" style="3" customWidth="1"/>
    <col min="5630" max="5633" width="15.7109375" style="3" customWidth="1"/>
    <col min="5634" max="5883" width="11.42578125" style="3"/>
    <col min="5884" max="5884" width="76.7109375" style="3" customWidth="1"/>
    <col min="5885" max="5885" width="14.28515625" style="3" customWidth="1"/>
    <col min="5886" max="5889" width="15.7109375" style="3" customWidth="1"/>
    <col min="5890" max="6139" width="11.42578125" style="3"/>
    <col min="6140" max="6140" width="76.7109375" style="3" customWidth="1"/>
    <col min="6141" max="6141" width="14.28515625" style="3" customWidth="1"/>
    <col min="6142" max="6145" width="15.7109375" style="3" customWidth="1"/>
    <col min="6146" max="6395" width="11.42578125" style="3"/>
    <col min="6396" max="6396" width="76.7109375" style="3" customWidth="1"/>
    <col min="6397" max="6397" width="14.28515625" style="3" customWidth="1"/>
    <col min="6398" max="6401" width="15.7109375" style="3" customWidth="1"/>
    <col min="6402" max="6651" width="11.42578125" style="3"/>
    <col min="6652" max="6652" width="76.7109375" style="3" customWidth="1"/>
    <col min="6653" max="6653" width="14.28515625" style="3" customWidth="1"/>
    <col min="6654" max="6657" width="15.7109375" style="3" customWidth="1"/>
    <col min="6658" max="6907" width="11.42578125" style="3"/>
    <col min="6908" max="6908" width="76.7109375" style="3" customWidth="1"/>
    <col min="6909" max="6909" width="14.28515625" style="3" customWidth="1"/>
    <col min="6910" max="6913" width="15.7109375" style="3" customWidth="1"/>
    <col min="6914" max="7163" width="11.42578125" style="3"/>
    <col min="7164" max="7164" width="76.7109375" style="3" customWidth="1"/>
    <col min="7165" max="7165" width="14.28515625" style="3" customWidth="1"/>
    <col min="7166" max="7169" width="15.7109375" style="3" customWidth="1"/>
    <col min="7170" max="7419" width="11.42578125" style="3"/>
    <col min="7420" max="7420" width="76.7109375" style="3" customWidth="1"/>
    <col min="7421" max="7421" width="14.28515625" style="3" customWidth="1"/>
    <col min="7422" max="7425" width="15.7109375" style="3" customWidth="1"/>
    <col min="7426" max="7675" width="11.42578125" style="3"/>
    <col min="7676" max="7676" width="76.7109375" style="3" customWidth="1"/>
    <col min="7677" max="7677" width="14.28515625" style="3" customWidth="1"/>
    <col min="7678" max="7681" width="15.7109375" style="3" customWidth="1"/>
    <col min="7682" max="7931" width="11.42578125" style="3"/>
    <col min="7932" max="7932" width="76.7109375" style="3" customWidth="1"/>
    <col min="7933" max="7933" width="14.28515625" style="3" customWidth="1"/>
    <col min="7934" max="7937" width="15.7109375" style="3" customWidth="1"/>
    <col min="7938" max="8187" width="11.42578125" style="3"/>
    <col min="8188" max="8188" width="76.7109375" style="3" customWidth="1"/>
    <col min="8189" max="8189" width="14.28515625" style="3" customWidth="1"/>
    <col min="8190" max="8193" width="15.7109375" style="3" customWidth="1"/>
    <col min="8194" max="8443" width="11.42578125" style="3"/>
    <col min="8444" max="8444" width="76.7109375" style="3" customWidth="1"/>
    <col min="8445" max="8445" width="14.28515625" style="3" customWidth="1"/>
    <col min="8446" max="8449" width="15.7109375" style="3" customWidth="1"/>
    <col min="8450" max="8699" width="11.42578125" style="3"/>
    <col min="8700" max="8700" width="76.7109375" style="3" customWidth="1"/>
    <col min="8701" max="8701" width="14.28515625" style="3" customWidth="1"/>
    <col min="8702" max="8705" width="15.7109375" style="3" customWidth="1"/>
    <col min="8706" max="8955" width="11.42578125" style="3"/>
    <col min="8956" max="8956" width="76.7109375" style="3" customWidth="1"/>
    <col min="8957" max="8957" width="14.28515625" style="3" customWidth="1"/>
    <col min="8958" max="8961" width="15.7109375" style="3" customWidth="1"/>
    <col min="8962" max="9211" width="11.42578125" style="3"/>
    <col min="9212" max="9212" width="76.7109375" style="3" customWidth="1"/>
    <col min="9213" max="9213" width="14.28515625" style="3" customWidth="1"/>
    <col min="9214" max="9217" width="15.7109375" style="3" customWidth="1"/>
    <col min="9218" max="9467" width="11.42578125" style="3"/>
    <col min="9468" max="9468" width="76.7109375" style="3" customWidth="1"/>
    <col min="9469" max="9469" width="14.28515625" style="3" customWidth="1"/>
    <col min="9470" max="9473" width="15.7109375" style="3" customWidth="1"/>
    <col min="9474" max="9723" width="11.42578125" style="3"/>
    <col min="9724" max="9724" width="76.7109375" style="3" customWidth="1"/>
    <col min="9725" max="9725" width="14.28515625" style="3" customWidth="1"/>
    <col min="9726" max="9729" width="15.7109375" style="3" customWidth="1"/>
    <col min="9730" max="9979" width="11.42578125" style="3"/>
    <col min="9980" max="9980" width="76.7109375" style="3" customWidth="1"/>
    <col min="9981" max="9981" width="14.28515625" style="3" customWidth="1"/>
    <col min="9982" max="9985" width="15.7109375" style="3" customWidth="1"/>
    <col min="9986" max="10235" width="11.42578125" style="3"/>
    <col min="10236" max="10236" width="76.7109375" style="3" customWidth="1"/>
    <col min="10237" max="10237" width="14.28515625" style="3" customWidth="1"/>
    <col min="10238" max="10241" width="15.7109375" style="3" customWidth="1"/>
    <col min="10242" max="10491" width="11.42578125" style="3"/>
    <col min="10492" max="10492" width="76.7109375" style="3" customWidth="1"/>
    <col min="10493" max="10493" width="14.28515625" style="3" customWidth="1"/>
    <col min="10494" max="10497" width="15.7109375" style="3" customWidth="1"/>
    <col min="10498" max="10747" width="11.42578125" style="3"/>
    <col min="10748" max="10748" width="76.7109375" style="3" customWidth="1"/>
    <col min="10749" max="10749" width="14.28515625" style="3" customWidth="1"/>
    <col min="10750" max="10753" width="15.7109375" style="3" customWidth="1"/>
    <col min="10754" max="11003" width="11.42578125" style="3"/>
    <col min="11004" max="11004" width="76.7109375" style="3" customWidth="1"/>
    <col min="11005" max="11005" width="14.28515625" style="3" customWidth="1"/>
    <col min="11006" max="11009" width="15.7109375" style="3" customWidth="1"/>
    <col min="11010" max="11259" width="11.42578125" style="3"/>
    <col min="11260" max="11260" width="76.7109375" style="3" customWidth="1"/>
    <col min="11261" max="11261" width="14.28515625" style="3" customWidth="1"/>
    <col min="11262" max="11265" width="15.7109375" style="3" customWidth="1"/>
    <col min="11266" max="11515" width="11.42578125" style="3"/>
    <col min="11516" max="11516" width="76.7109375" style="3" customWidth="1"/>
    <col min="11517" max="11517" width="14.28515625" style="3" customWidth="1"/>
    <col min="11518" max="11521" width="15.7109375" style="3" customWidth="1"/>
    <col min="11522" max="11771" width="11.42578125" style="3"/>
    <col min="11772" max="11772" width="76.7109375" style="3" customWidth="1"/>
    <col min="11773" max="11773" width="14.28515625" style="3" customWidth="1"/>
    <col min="11774" max="11777" width="15.7109375" style="3" customWidth="1"/>
    <col min="11778" max="12027" width="11.42578125" style="3"/>
    <col min="12028" max="12028" width="76.7109375" style="3" customWidth="1"/>
    <col min="12029" max="12029" width="14.28515625" style="3" customWidth="1"/>
    <col min="12030" max="12033" width="15.7109375" style="3" customWidth="1"/>
    <col min="12034" max="12283" width="11.42578125" style="3"/>
    <col min="12284" max="12284" width="76.7109375" style="3" customWidth="1"/>
    <col min="12285" max="12285" width="14.28515625" style="3" customWidth="1"/>
    <col min="12286" max="12289" width="15.7109375" style="3" customWidth="1"/>
    <col min="12290" max="12539" width="11.42578125" style="3"/>
    <col min="12540" max="12540" width="76.7109375" style="3" customWidth="1"/>
    <col min="12541" max="12541" width="14.28515625" style="3" customWidth="1"/>
    <col min="12542" max="12545" width="15.7109375" style="3" customWidth="1"/>
    <col min="12546" max="12795" width="11.42578125" style="3"/>
    <col min="12796" max="12796" width="76.7109375" style="3" customWidth="1"/>
    <col min="12797" max="12797" width="14.28515625" style="3" customWidth="1"/>
    <col min="12798" max="12801" width="15.7109375" style="3" customWidth="1"/>
    <col min="12802" max="13051" width="11.42578125" style="3"/>
    <col min="13052" max="13052" width="76.7109375" style="3" customWidth="1"/>
    <col min="13053" max="13053" width="14.28515625" style="3" customWidth="1"/>
    <col min="13054" max="13057" width="15.7109375" style="3" customWidth="1"/>
    <col min="13058" max="13307" width="11.42578125" style="3"/>
    <col min="13308" max="13308" width="76.7109375" style="3" customWidth="1"/>
    <col min="13309" max="13309" width="14.28515625" style="3" customWidth="1"/>
    <col min="13310" max="13313" width="15.7109375" style="3" customWidth="1"/>
    <col min="13314" max="13563" width="11.42578125" style="3"/>
    <col min="13564" max="13564" width="76.7109375" style="3" customWidth="1"/>
    <col min="13565" max="13565" width="14.28515625" style="3" customWidth="1"/>
    <col min="13566" max="13569" width="15.7109375" style="3" customWidth="1"/>
    <col min="13570" max="13819" width="11.42578125" style="3"/>
    <col min="13820" max="13820" width="76.7109375" style="3" customWidth="1"/>
    <col min="13821" max="13821" width="14.28515625" style="3" customWidth="1"/>
    <col min="13822" max="13825" width="15.7109375" style="3" customWidth="1"/>
    <col min="13826" max="14075" width="11.42578125" style="3"/>
    <col min="14076" max="14076" width="76.7109375" style="3" customWidth="1"/>
    <col min="14077" max="14077" width="14.28515625" style="3" customWidth="1"/>
    <col min="14078" max="14081" width="15.7109375" style="3" customWidth="1"/>
    <col min="14082" max="14331" width="11.42578125" style="3"/>
    <col min="14332" max="14332" width="76.7109375" style="3" customWidth="1"/>
    <col min="14333" max="14333" width="14.28515625" style="3" customWidth="1"/>
    <col min="14334" max="14337" width="15.7109375" style="3" customWidth="1"/>
    <col min="14338" max="14587" width="11.42578125" style="3"/>
    <col min="14588" max="14588" width="76.7109375" style="3" customWidth="1"/>
    <col min="14589" max="14589" width="14.28515625" style="3" customWidth="1"/>
    <col min="14590" max="14593" width="15.7109375" style="3" customWidth="1"/>
    <col min="14594" max="14843" width="11.42578125" style="3"/>
    <col min="14844" max="14844" width="76.7109375" style="3" customWidth="1"/>
    <col min="14845" max="14845" width="14.28515625" style="3" customWidth="1"/>
    <col min="14846" max="14849" width="15.7109375" style="3" customWidth="1"/>
    <col min="14850" max="15099" width="11.42578125" style="3"/>
    <col min="15100" max="15100" width="76.7109375" style="3" customWidth="1"/>
    <col min="15101" max="15101" width="14.28515625" style="3" customWidth="1"/>
    <col min="15102" max="15105" width="15.7109375" style="3" customWidth="1"/>
    <col min="15106" max="15355" width="11.42578125" style="3"/>
    <col min="15356" max="15356" width="76.7109375" style="3" customWidth="1"/>
    <col min="15357" max="15357" width="14.28515625" style="3" customWidth="1"/>
    <col min="15358" max="15361" width="15.7109375" style="3" customWidth="1"/>
    <col min="15362" max="15611" width="11.42578125" style="3"/>
    <col min="15612" max="15612" width="76.7109375" style="3" customWidth="1"/>
    <col min="15613" max="15613" width="14.28515625" style="3" customWidth="1"/>
    <col min="15614" max="15617" width="15.7109375" style="3" customWidth="1"/>
    <col min="15618" max="15867" width="11.42578125" style="3"/>
    <col min="15868" max="15868" width="76.7109375" style="3" customWidth="1"/>
    <col min="15869" max="15869" width="14.28515625" style="3" customWidth="1"/>
    <col min="15870" max="15873" width="15.7109375" style="3" customWidth="1"/>
    <col min="15874" max="16123" width="11.42578125" style="3"/>
    <col min="16124" max="16124" width="76.7109375" style="3" customWidth="1"/>
    <col min="16125" max="16125" width="14.28515625" style="3" customWidth="1"/>
    <col min="16126" max="16129" width="15.7109375" style="3" customWidth="1"/>
    <col min="16130" max="16384" width="11.42578125" style="3"/>
  </cols>
  <sheetData>
    <row r="1" spans="1:8" ht="55.15" customHeight="1" thickBot="1">
      <c r="A1" s="92"/>
      <c r="B1" s="590"/>
      <c r="C1" s="257" t="s">
        <v>32</v>
      </c>
      <c r="D1" s="249" t="s">
        <v>235</v>
      </c>
      <c r="E1" s="257" t="s">
        <v>108</v>
      </c>
      <c r="F1" s="249" t="s">
        <v>235</v>
      </c>
    </row>
    <row r="2" spans="1:8" ht="67.5" customHeight="1" thickBot="1">
      <c r="A2" s="270" t="s">
        <v>219</v>
      </c>
      <c r="B2" s="271" t="s">
        <v>1</v>
      </c>
      <c r="C2" s="269" t="s">
        <v>106</v>
      </c>
      <c r="D2" s="268" t="s">
        <v>107</v>
      </c>
      <c r="E2" s="269" t="s">
        <v>27</v>
      </c>
      <c r="F2" s="268" t="s">
        <v>29</v>
      </c>
    </row>
    <row r="3" spans="1:8" s="30" customFormat="1" ht="24" thickBot="1">
      <c r="A3" s="96" t="s">
        <v>28</v>
      </c>
      <c r="B3" s="589"/>
      <c r="C3" s="275"/>
      <c r="D3" s="276">
        <f>SUM(D4:D11)</f>
        <v>0</v>
      </c>
      <c r="E3" s="278"/>
      <c r="F3" s="276">
        <f>SUM(F4:F11)</f>
        <v>0</v>
      </c>
      <c r="G3" s="13"/>
    </row>
    <row r="4" spans="1:8" ht="55.15" customHeight="1" thickBot="1">
      <c r="A4" s="148"/>
      <c r="B4" s="274"/>
      <c r="C4" s="172">
        <v>1177</v>
      </c>
      <c r="D4" s="277">
        <f>IF($D$1="x",B4*C4,0)</f>
        <v>0</v>
      </c>
      <c r="E4" s="279">
        <v>21.8</v>
      </c>
      <c r="F4" s="171">
        <f>IF($F$1="x",B4*E4,0)</f>
        <v>0</v>
      </c>
    </row>
    <row r="5" spans="1:8" ht="235.15" customHeight="1" thickBot="1">
      <c r="A5" s="149" t="s">
        <v>218</v>
      </c>
      <c r="B5" s="588"/>
      <c r="C5" s="61"/>
      <c r="D5" s="62"/>
      <c r="E5" s="280"/>
      <c r="F5" s="281"/>
    </row>
    <row r="6" spans="1:8" s="30" customFormat="1" ht="25.5" customHeight="1" thickBot="1">
      <c r="A6" s="266" t="s">
        <v>124</v>
      </c>
      <c r="B6" s="267"/>
      <c r="C6" s="678">
        <v>1.7000000000000001E-2</v>
      </c>
      <c r="D6" s="678"/>
      <c r="E6" s="678"/>
      <c r="F6" s="679"/>
    </row>
    <row r="7" spans="1:8" ht="40.5" customHeight="1" thickBot="1">
      <c r="A7" s="414" t="s">
        <v>123</v>
      </c>
      <c r="B7" s="421"/>
      <c r="C7" s="422">
        <f>C6*B7</f>
        <v>0</v>
      </c>
      <c r="D7" s="419"/>
      <c r="E7" s="419"/>
      <c r="F7" s="420"/>
    </row>
    <row r="8" spans="1:8" s="134" customFormat="1" ht="45" customHeight="1">
      <c r="A8" s="532" t="s">
        <v>213</v>
      </c>
      <c r="B8" s="250"/>
      <c r="C8" s="531">
        <v>125.5</v>
      </c>
      <c r="D8" s="144">
        <f>IF($D$1="x",B8*C8,0)</f>
        <v>0</v>
      </c>
      <c r="E8" s="529">
        <v>2.2999999999999998</v>
      </c>
      <c r="F8" s="144">
        <f>IF($F$1="x",B8*E8,0)</f>
        <v>0</v>
      </c>
    </row>
    <row r="9" spans="1:8" s="161" customFormat="1" ht="45" customHeight="1">
      <c r="A9" s="527" t="s">
        <v>212</v>
      </c>
      <c r="B9" s="525"/>
      <c r="C9" s="524">
        <v>195.5</v>
      </c>
      <c r="D9" s="582">
        <f>IF($D$1="x",B9*C9,0)</f>
        <v>0</v>
      </c>
      <c r="E9" s="522">
        <v>3.65</v>
      </c>
      <c r="F9" s="582">
        <f>IF($F$1="x",B9*E9,0)</f>
        <v>0</v>
      </c>
    </row>
    <row r="10" spans="1:8" s="161" customFormat="1" ht="45" customHeight="1">
      <c r="A10" s="526" t="s">
        <v>211</v>
      </c>
      <c r="B10" s="525"/>
      <c r="C10" s="524">
        <v>154</v>
      </c>
      <c r="D10" s="582">
        <f>IF($D$1="x",B10*C10,0)</f>
        <v>0</v>
      </c>
      <c r="E10" s="522">
        <v>2.9</v>
      </c>
      <c r="F10" s="585">
        <f>IF($F$1="x",B10*E10,0)</f>
        <v>0</v>
      </c>
    </row>
    <row r="11" spans="1:8" s="369" customFormat="1" ht="45" customHeight="1">
      <c r="A11" s="526" t="s">
        <v>210</v>
      </c>
      <c r="B11" s="525"/>
      <c r="C11" s="584"/>
      <c r="D11" s="582">
        <f>IF($D$1="x",B11*C11,0)</f>
        <v>0</v>
      </c>
      <c r="E11" s="583"/>
      <c r="F11" s="582">
        <f>IF($F$1="x",B11*E11,0)</f>
        <v>0</v>
      </c>
    </row>
    <row r="12" spans="1:8" s="369" customFormat="1" ht="45" customHeight="1" thickBot="1">
      <c r="A12" s="520" t="s">
        <v>71</v>
      </c>
      <c r="B12" s="581"/>
      <c r="C12" s="580" t="s">
        <v>66</v>
      </c>
      <c r="D12" s="579"/>
      <c r="E12" s="580" t="s">
        <v>66</v>
      </c>
      <c r="F12" s="579"/>
    </row>
    <row r="13" spans="1:8" s="1" customFormat="1" ht="106.5" customHeight="1" thickBot="1">
      <c r="A13" s="644">
        <v>1</v>
      </c>
      <c r="B13" s="645"/>
      <c r="C13" s="645"/>
      <c r="D13" s="645"/>
      <c r="E13" s="645"/>
      <c r="F13" s="646"/>
    </row>
    <row r="14" spans="1:8" s="1" customFormat="1" ht="50.25" customHeight="1">
      <c r="A14" s="515"/>
      <c r="B14" s="514"/>
      <c r="C14" s="514"/>
      <c r="D14" s="514"/>
      <c r="E14" s="514"/>
      <c r="F14" s="43"/>
      <c r="G14" s="24"/>
      <c r="H14" s="24"/>
    </row>
    <row r="15" spans="1:8" s="1" customFormat="1" ht="16.5" thickBot="1">
      <c r="A15" s="578" t="s">
        <v>25</v>
      </c>
      <c r="B15" s="512"/>
      <c r="C15" s="19"/>
      <c r="D15" s="19"/>
      <c r="E15" s="19"/>
      <c r="F15" s="21"/>
      <c r="G15" s="24"/>
      <c r="H15" s="24"/>
    </row>
    <row r="16" spans="1:8">
      <c r="B16" s="577"/>
    </row>
    <row r="17" spans="1:2">
      <c r="B17" s="577"/>
    </row>
    <row r="18" spans="1:2">
      <c r="B18" s="577"/>
    </row>
    <row r="19" spans="1:2">
      <c r="B19" s="577"/>
    </row>
    <row r="24" spans="1:2">
      <c r="A24" s="10"/>
    </row>
    <row r="25" spans="1:2">
      <c r="A25" s="10"/>
    </row>
    <row r="26" spans="1:2">
      <c r="A26" s="10"/>
    </row>
    <row r="27" spans="1:2">
      <c r="A27" s="10"/>
    </row>
    <row r="28" spans="1:2">
      <c r="A28" s="10"/>
    </row>
    <row r="29" spans="1:2">
      <c r="A29" s="10"/>
    </row>
    <row r="30" spans="1:2">
      <c r="A30" s="10"/>
    </row>
    <row r="31" spans="1:2">
      <c r="A31" s="10"/>
    </row>
    <row r="32" spans="1:2">
      <c r="A32" s="10"/>
    </row>
    <row r="33" spans="1:1">
      <c r="A33" s="10"/>
    </row>
  </sheetData>
  <protectedRanges>
    <protectedRange password="CDD4" sqref="E8" name="Bereich1_1_1" securityDescriptor="O:WDG:WDD:(A;;CC;;;S-1-5-21-3549346434-1391448441-3932920301-30456)"/>
    <protectedRange password="CDD4" sqref="E9:E10" name="Bereich1_1_3" securityDescriptor="O:WDG:WDD:(A;;CC;;;S-1-5-21-3549346434-1391448441-3932920301-30456)"/>
  </protectedRanges>
  <mergeCells count="2">
    <mergeCell ref="C6:F6"/>
    <mergeCell ref="A13:F13"/>
  </mergeCells>
  <pageMargins left="3.937007874015748E-2" right="3.937007874015748E-2" top="3.937007874015748E-2" bottom="3.937007874015748E-2" header="3.937007874015748E-2" footer="3.937007874015748E-2"/>
  <pageSetup paperSize="9" scale="44" orientation="portrait" r:id="rId1"/>
  <headerFooter>
    <oddFooter>&amp;CStand Juni 2019</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H52"/>
  <sheetViews>
    <sheetView zoomScale="50" zoomScaleNormal="50" zoomScaleSheetLayoutView="70" workbookViewId="0">
      <selection activeCell="A32" sqref="A32:F32"/>
    </sheetView>
  </sheetViews>
  <sheetFormatPr baseColWidth="10" defaultColWidth="11.42578125" defaultRowHeight="12.75"/>
  <cols>
    <col min="1" max="1" width="113.85546875" style="3" customWidth="1"/>
    <col min="2" max="2" width="15.7109375" style="627" customWidth="1"/>
    <col min="3" max="3" width="34.5703125" style="3" bestFit="1" customWidth="1"/>
    <col min="4" max="4" width="25.7109375" style="3" customWidth="1"/>
    <col min="5" max="5" width="34.5703125" style="3" bestFit="1" customWidth="1"/>
    <col min="6" max="6" width="25.7109375" style="3" customWidth="1"/>
    <col min="7" max="251" width="11.42578125" style="3"/>
    <col min="252" max="252" width="76.7109375" style="3" customWidth="1"/>
    <col min="253" max="253" width="14.140625" style="3" customWidth="1"/>
    <col min="254" max="257" width="15.7109375" style="3" customWidth="1"/>
    <col min="258" max="507" width="11.42578125" style="3"/>
    <col min="508" max="508" width="76.7109375" style="3" customWidth="1"/>
    <col min="509" max="509" width="14.140625" style="3" customWidth="1"/>
    <col min="510" max="513" width="15.7109375" style="3" customWidth="1"/>
    <col min="514" max="763" width="11.42578125" style="3"/>
    <col min="764" max="764" width="76.7109375" style="3" customWidth="1"/>
    <col min="765" max="765" width="14.140625" style="3" customWidth="1"/>
    <col min="766" max="769" width="15.7109375" style="3" customWidth="1"/>
    <col min="770" max="1019" width="11.42578125" style="3"/>
    <col min="1020" max="1020" width="76.7109375" style="3" customWidth="1"/>
    <col min="1021" max="1021" width="14.140625" style="3" customWidth="1"/>
    <col min="1022" max="1025" width="15.7109375" style="3" customWidth="1"/>
    <col min="1026" max="1275" width="11.42578125" style="3"/>
    <col min="1276" max="1276" width="76.7109375" style="3" customWidth="1"/>
    <col min="1277" max="1277" width="14.140625" style="3" customWidth="1"/>
    <col min="1278" max="1281" width="15.7109375" style="3" customWidth="1"/>
    <col min="1282" max="1531" width="11.42578125" style="3"/>
    <col min="1532" max="1532" width="76.7109375" style="3" customWidth="1"/>
    <col min="1533" max="1533" width="14.140625" style="3" customWidth="1"/>
    <col min="1534" max="1537" width="15.7109375" style="3" customWidth="1"/>
    <col min="1538" max="1787" width="11.42578125" style="3"/>
    <col min="1788" max="1788" width="76.7109375" style="3" customWidth="1"/>
    <col min="1789" max="1789" width="14.140625" style="3" customWidth="1"/>
    <col min="1790" max="1793" width="15.7109375" style="3" customWidth="1"/>
    <col min="1794" max="2043" width="11.42578125" style="3"/>
    <col min="2044" max="2044" width="76.7109375" style="3" customWidth="1"/>
    <col min="2045" max="2045" width="14.140625" style="3" customWidth="1"/>
    <col min="2046" max="2049" width="15.7109375" style="3" customWidth="1"/>
    <col min="2050" max="2299" width="11.42578125" style="3"/>
    <col min="2300" max="2300" width="76.7109375" style="3" customWidth="1"/>
    <col min="2301" max="2301" width="14.140625" style="3" customWidth="1"/>
    <col min="2302" max="2305" width="15.7109375" style="3" customWidth="1"/>
    <col min="2306" max="2555" width="11.42578125" style="3"/>
    <col min="2556" max="2556" width="76.7109375" style="3" customWidth="1"/>
    <col min="2557" max="2557" width="14.140625" style="3" customWidth="1"/>
    <col min="2558" max="2561" width="15.7109375" style="3" customWidth="1"/>
    <col min="2562" max="2811" width="11.42578125" style="3"/>
    <col min="2812" max="2812" width="76.7109375" style="3" customWidth="1"/>
    <col min="2813" max="2813" width="14.140625" style="3" customWidth="1"/>
    <col min="2814" max="2817" width="15.7109375" style="3" customWidth="1"/>
    <col min="2818" max="3067" width="11.42578125" style="3"/>
    <col min="3068" max="3068" width="76.7109375" style="3" customWidth="1"/>
    <col min="3069" max="3069" width="14.140625" style="3" customWidth="1"/>
    <col min="3070" max="3073" width="15.7109375" style="3" customWidth="1"/>
    <col min="3074" max="3323" width="11.42578125" style="3"/>
    <col min="3324" max="3324" width="76.7109375" style="3" customWidth="1"/>
    <col min="3325" max="3325" width="14.140625" style="3" customWidth="1"/>
    <col min="3326" max="3329" width="15.7109375" style="3" customWidth="1"/>
    <col min="3330" max="3579" width="11.42578125" style="3"/>
    <col min="3580" max="3580" width="76.7109375" style="3" customWidth="1"/>
    <col min="3581" max="3581" width="14.140625" style="3" customWidth="1"/>
    <col min="3582" max="3585" width="15.7109375" style="3" customWidth="1"/>
    <col min="3586" max="3835" width="11.42578125" style="3"/>
    <col min="3836" max="3836" width="76.7109375" style="3" customWidth="1"/>
    <col min="3837" max="3837" width="14.140625" style="3" customWidth="1"/>
    <col min="3838" max="3841" width="15.7109375" style="3" customWidth="1"/>
    <col min="3842" max="4091" width="11.42578125" style="3"/>
    <col min="4092" max="4092" width="76.7109375" style="3" customWidth="1"/>
    <col min="4093" max="4093" width="14.140625" style="3" customWidth="1"/>
    <col min="4094" max="4097" width="15.7109375" style="3" customWidth="1"/>
    <col min="4098" max="4347" width="11.42578125" style="3"/>
    <col min="4348" max="4348" width="76.7109375" style="3" customWidth="1"/>
    <col min="4349" max="4349" width="14.140625" style="3" customWidth="1"/>
    <col min="4350" max="4353" width="15.7109375" style="3" customWidth="1"/>
    <col min="4354" max="4603" width="11.42578125" style="3"/>
    <col min="4604" max="4604" width="76.7109375" style="3" customWidth="1"/>
    <col min="4605" max="4605" width="14.140625" style="3" customWidth="1"/>
    <col min="4606" max="4609" width="15.7109375" style="3" customWidth="1"/>
    <col min="4610" max="4859" width="11.42578125" style="3"/>
    <col min="4860" max="4860" width="76.7109375" style="3" customWidth="1"/>
    <col min="4861" max="4861" width="14.140625" style="3" customWidth="1"/>
    <col min="4862" max="4865" width="15.7109375" style="3" customWidth="1"/>
    <col min="4866" max="5115" width="11.42578125" style="3"/>
    <col min="5116" max="5116" width="76.7109375" style="3" customWidth="1"/>
    <col min="5117" max="5117" width="14.140625" style="3" customWidth="1"/>
    <col min="5118" max="5121" width="15.7109375" style="3" customWidth="1"/>
    <col min="5122" max="5371" width="11.42578125" style="3"/>
    <col min="5372" max="5372" width="76.7109375" style="3" customWidth="1"/>
    <col min="5373" max="5373" width="14.140625" style="3" customWidth="1"/>
    <col min="5374" max="5377" width="15.7109375" style="3" customWidth="1"/>
    <col min="5378" max="5627" width="11.42578125" style="3"/>
    <col min="5628" max="5628" width="76.7109375" style="3" customWidth="1"/>
    <col min="5629" max="5629" width="14.140625" style="3" customWidth="1"/>
    <col min="5630" max="5633" width="15.7109375" style="3" customWidth="1"/>
    <col min="5634" max="5883" width="11.42578125" style="3"/>
    <col min="5884" max="5884" width="76.7109375" style="3" customWidth="1"/>
    <col min="5885" max="5885" width="14.140625" style="3" customWidth="1"/>
    <col min="5886" max="5889" width="15.7109375" style="3" customWidth="1"/>
    <col min="5890" max="6139" width="11.42578125" style="3"/>
    <col min="6140" max="6140" width="76.7109375" style="3" customWidth="1"/>
    <col min="6141" max="6141" width="14.140625" style="3" customWidth="1"/>
    <col min="6142" max="6145" width="15.7109375" style="3" customWidth="1"/>
    <col min="6146" max="6395" width="11.42578125" style="3"/>
    <col min="6396" max="6396" width="76.7109375" style="3" customWidth="1"/>
    <col min="6397" max="6397" width="14.140625" style="3" customWidth="1"/>
    <col min="6398" max="6401" width="15.7109375" style="3" customWidth="1"/>
    <col min="6402" max="6651" width="11.42578125" style="3"/>
    <col min="6652" max="6652" width="76.7109375" style="3" customWidth="1"/>
    <col min="6653" max="6653" width="14.140625" style="3" customWidth="1"/>
    <col min="6654" max="6657" width="15.7109375" style="3" customWidth="1"/>
    <col min="6658" max="6907" width="11.42578125" style="3"/>
    <col min="6908" max="6908" width="76.7109375" style="3" customWidth="1"/>
    <col min="6909" max="6909" width="14.140625" style="3" customWidth="1"/>
    <col min="6910" max="6913" width="15.7109375" style="3" customWidth="1"/>
    <col min="6914" max="7163" width="11.42578125" style="3"/>
    <col min="7164" max="7164" width="76.7109375" style="3" customWidth="1"/>
    <col min="7165" max="7165" width="14.140625" style="3" customWidth="1"/>
    <col min="7166" max="7169" width="15.7109375" style="3" customWidth="1"/>
    <col min="7170" max="7419" width="11.42578125" style="3"/>
    <col min="7420" max="7420" width="76.7109375" style="3" customWidth="1"/>
    <col min="7421" max="7421" width="14.140625" style="3" customWidth="1"/>
    <col min="7422" max="7425" width="15.7109375" style="3" customWidth="1"/>
    <col min="7426" max="7675" width="11.42578125" style="3"/>
    <col min="7676" max="7676" width="76.7109375" style="3" customWidth="1"/>
    <col min="7677" max="7677" width="14.140625" style="3" customWidth="1"/>
    <col min="7678" max="7681" width="15.7109375" style="3" customWidth="1"/>
    <col min="7682" max="7931" width="11.42578125" style="3"/>
    <col min="7932" max="7932" width="76.7109375" style="3" customWidth="1"/>
    <col min="7933" max="7933" width="14.140625" style="3" customWidth="1"/>
    <col min="7934" max="7937" width="15.7109375" style="3" customWidth="1"/>
    <col min="7938" max="8187" width="11.42578125" style="3"/>
    <col min="8188" max="8188" width="76.7109375" style="3" customWidth="1"/>
    <col min="8189" max="8189" width="14.140625" style="3" customWidth="1"/>
    <col min="8190" max="8193" width="15.7109375" style="3" customWidth="1"/>
    <col min="8194" max="8443" width="11.42578125" style="3"/>
    <col min="8444" max="8444" width="76.7109375" style="3" customWidth="1"/>
    <col min="8445" max="8445" width="14.140625" style="3" customWidth="1"/>
    <col min="8446" max="8449" width="15.7109375" style="3" customWidth="1"/>
    <col min="8450" max="8699" width="11.42578125" style="3"/>
    <col min="8700" max="8700" width="76.7109375" style="3" customWidth="1"/>
    <col min="8701" max="8701" width="14.140625" style="3" customWidth="1"/>
    <col min="8702" max="8705" width="15.7109375" style="3" customWidth="1"/>
    <col min="8706" max="8955" width="11.42578125" style="3"/>
    <col min="8956" max="8956" width="76.7109375" style="3" customWidth="1"/>
    <col min="8957" max="8957" width="14.140625" style="3" customWidth="1"/>
    <col min="8958" max="8961" width="15.7109375" style="3" customWidth="1"/>
    <col min="8962" max="9211" width="11.42578125" style="3"/>
    <col min="9212" max="9212" width="76.7109375" style="3" customWidth="1"/>
    <col min="9213" max="9213" width="14.140625" style="3" customWidth="1"/>
    <col min="9214" max="9217" width="15.7109375" style="3" customWidth="1"/>
    <col min="9218" max="9467" width="11.42578125" style="3"/>
    <col min="9468" max="9468" width="76.7109375" style="3" customWidth="1"/>
    <col min="9469" max="9469" width="14.140625" style="3" customWidth="1"/>
    <col min="9470" max="9473" width="15.7109375" style="3" customWidth="1"/>
    <col min="9474" max="9723" width="11.42578125" style="3"/>
    <col min="9724" max="9724" width="76.7109375" style="3" customWidth="1"/>
    <col min="9725" max="9725" width="14.140625" style="3" customWidth="1"/>
    <col min="9726" max="9729" width="15.7109375" style="3" customWidth="1"/>
    <col min="9730" max="9979" width="11.42578125" style="3"/>
    <col min="9980" max="9980" width="76.7109375" style="3" customWidth="1"/>
    <col min="9981" max="9981" width="14.140625" style="3" customWidth="1"/>
    <col min="9982" max="9985" width="15.7109375" style="3" customWidth="1"/>
    <col min="9986" max="10235" width="11.42578125" style="3"/>
    <col min="10236" max="10236" width="76.7109375" style="3" customWidth="1"/>
    <col min="10237" max="10237" width="14.140625" style="3" customWidth="1"/>
    <col min="10238" max="10241" width="15.7109375" style="3" customWidth="1"/>
    <col min="10242" max="10491" width="11.42578125" style="3"/>
    <col min="10492" max="10492" width="76.7109375" style="3" customWidth="1"/>
    <col min="10493" max="10493" width="14.140625" style="3" customWidth="1"/>
    <col min="10494" max="10497" width="15.7109375" style="3" customWidth="1"/>
    <col min="10498" max="10747" width="11.42578125" style="3"/>
    <col min="10748" max="10748" width="76.7109375" style="3" customWidth="1"/>
    <col min="10749" max="10749" width="14.140625" style="3" customWidth="1"/>
    <col min="10750" max="10753" width="15.7109375" style="3" customWidth="1"/>
    <col min="10754" max="11003" width="11.42578125" style="3"/>
    <col min="11004" max="11004" width="76.7109375" style="3" customWidth="1"/>
    <col min="11005" max="11005" width="14.140625" style="3" customWidth="1"/>
    <col min="11006" max="11009" width="15.7109375" style="3" customWidth="1"/>
    <col min="11010" max="11259" width="11.42578125" style="3"/>
    <col min="11260" max="11260" width="76.7109375" style="3" customWidth="1"/>
    <col min="11261" max="11261" width="14.140625" style="3" customWidth="1"/>
    <col min="11262" max="11265" width="15.7109375" style="3" customWidth="1"/>
    <col min="11266" max="11515" width="11.42578125" style="3"/>
    <col min="11516" max="11516" width="76.7109375" style="3" customWidth="1"/>
    <col min="11517" max="11517" width="14.140625" style="3" customWidth="1"/>
    <col min="11518" max="11521" width="15.7109375" style="3" customWidth="1"/>
    <col min="11522" max="11771" width="11.42578125" style="3"/>
    <col min="11772" max="11772" width="76.7109375" style="3" customWidth="1"/>
    <col min="11773" max="11773" width="14.140625" style="3" customWidth="1"/>
    <col min="11774" max="11777" width="15.7109375" style="3" customWidth="1"/>
    <col min="11778" max="12027" width="11.42578125" style="3"/>
    <col min="12028" max="12028" width="76.7109375" style="3" customWidth="1"/>
    <col min="12029" max="12029" width="14.140625" style="3" customWidth="1"/>
    <col min="12030" max="12033" width="15.7109375" style="3" customWidth="1"/>
    <col min="12034" max="12283" width="11.42578125" style="3"/>
    <col min="12284" max="12284" width="76.7109375" style="3" customWidth="1"/>
    <col min="12285" max="12285" width="14.140625" style="3" customWidth="1"/>
    <col min="12286" max="12289" width="15.7109375" style="3" customWidth="1"/>
    <col min="12290" max="12539" width="11.42578125" style="3"/>
    <col min="12540" max="12540" width="76.7109375" style="3" customWidth="1"/>
    <col min="12541" max="12541" width="14.140625" style="3" customWidth="1"/>
    <col min="12542" max="12545" width="15.7109375" style="3" customWidth="1"/>
    <col min="12546" max="12795" width="11.42578125" style="3"/>
    <col min="12796" max="12796" width="76.7109375" style="3" customWidth="1"/>
    <col min="12797" max="12797" width="14.140625" style="3" customWidth="1"/>
    <col min="12798" max="12801" width="15.7109375" style="3" customWidth="1"/>
    <col min="12802" max="13051" width="11.42578125" style="3"/>
    <col min="13052" max="13052" width="76.7109375" style="3" customWidth="1"/>
    <col min="13053" max="13053" width="14.140625" style="3" customWidth="1"/>
    <col min="13054" max="13057" width="15.7109375" style="3" customWidth="1"/>
    <col min="13058" max="13307" width="11.42578125" style="3"/>
    <col min="13308" max="13308" width="76.7109375" style="3" customWidth="1"/>
    <col min="13309" max="13309" width="14.140625" style="3" customWidth="1"/>
    <col min="13310" max="13313" width="15.7109375" style="3" customWidth="1"/>
    <col min="13314" max="13563" width="11.42578125" style="3"/>
    <col min="13564" max="13564" width="76.7109375" style="3" customWidth="1"/>
    <col min="13565" max="13565" width="14.140625" style="3" customWidth="1"/>
    <col min="13566" max="13569" width="15.7109375" style="3" customWidth="1"/>
    <col min="13570" max="13819" width="11.42578125" style="3"/>
    <col min="13820" max="13820" width="76.7109375" style="3" customWidth="1"/>
    <col min="13821" max="13821" width="14.140625" style="3" customWidth="1"/>
    <col min="13822" max="13825" width="15.7109375" style="3" customWidth="1"/>
    <col min="13826" max="14075" width="11.42578125" style="3"/>
    <col min="14076" max="14076" width="76.7109375" style="3" customWidth="1"/>
    <col min="14077" max="14077" width="14.140625" style="3" customWidth="1"/>
    <col min="14078" max="14081" width="15.7109375" style="3" customWidth="1"/>
    <col min="14082" max="14331" width="11.42578125" style="3"/>
    <col min="14332" max="14332" width="76.7109375" style="3" customWidth="1"/>
    <col min="14333" max="14333" width="14.140625" style="3" customWidth="1"/>
    <col min="14334" max="14337" width="15.7109375" style="3" customWidth="1"/>
    <col min="14338" max="14587" width="11.42578125" style="3"/>
    <col min="14588" max="14588" width="76.7109375" style="3" customWidth="1"/>
    <col min="14589" max="14589" width="14.140625" style="3" customWidth="1"/>
    <col min="14590" max="14593" width="15.7109375" style="3" customWidth="1"/>
    <col min="14594" max="14843" width="11.42578125" style="3"/>
    <col min="14844" max="14844" width="76.7109375" style="3" customWidth="1"/>
    <col min="14845" max="14845" width="14.140625" style="3" customWidth="1"/>
    <col min="14846" max="14849" width="15.7109375" style="3" customWidth="1"/>
    <col min="14850" max="15099" width="11.42578125" style="3"/>
    <col min="15100" max="15100" width="76.7109375" style="3" customWidth="1"/>
    <col min="15101" max="15101" width="14.140625" style="3" customWidth="1"/>
    <col min="15102" max="15105" width="15.7109375" style="3" customWidth="1"/>
    <col min="15106" max="15355" width="11.42578125" style="3"/>
    <col min="15356" max="15356" width="76.7109375" style="3" customWidth="1"/>
    <col min="15357" max="15357" width="14.140625" style="3" customWidth="1"/>
    <col min="15358" max="15361" width="15.7109375" style="3" customWidth="1"/>
    <col min="15362" max="15611" width="11.42578125" style="3"/>
    <col min="15612" max="15612" width="76.7109375" style="3" customWidth="1"/>
    <col min="15613" max="15613" width="14.140625" style="3" customWidth="1"/>
    <col min="15614" max="15617" width="15.7109375" style="3" customWidth="1"/>
    <col min="15618" max="15867" width="11.42578125" style="3"/>
    <col min="15868" max="15868" width="76.7109375" style="3" customWidth="1"/>
    <col min="15869" max="15869" width="14.140625" style="3" customWidth="1"/>
    <col min="15870" max="15873" width="15.7109375" style="3" customWidth="1"/>
    <col min="15874" max="16123" width="11.42578125" style="3"/>
    <col min="16124" max="16124" width="76.7109375" style="3" customWidth="1"/>
    <col min="16125" max="16125" width="14.140625" style="3" customWidth="1"/>
    <col min="16126" max="16129" width="15.7109375" style="3" customWidth="1"/>
    <col min="16130" max="16384" width="11.42578125" style="3"/>
  </cols>
  <sheetData>
    <row r="1" spans="1:7" ht="54.95" customHeight="1" thickBot="1">
      <c r="A1" s="92"/>
      <c r="B1" s="614"/>
      <c r="C1" s="257" t="s">
        <v>32</v>
      </c>
      <c r="D1" s="249" t="s">
        <v>235</v>
      </c>
      <c r="E1" s="257" t="s">
        <v>108</v>
      </c>
      <c r="F1" s="249" t="s">
        <v>235</v>
      </c>
    </row>
    <row r="2" spans="1:7" ht="67.5" customHeight="1" thickBot="1">
      <c r="A2" s="270" t="s">
        <v>234</v>
      </c>
      <c r="B2" s="615" t="s">
        <v>1</v>
      </c>
      <c r="C2" s="269" t="s">
        <v>106</v>
      </c>
      <c r="D2" s="268" t="s">
        <v>107</v>
      </c>
      <c r="E2" s="269" t="s">
        <v>27</v>
      </c>
      <c r="F2" s="268" t="s">
        <v>29</v>
      </c>
    </row>
    <row r="3" spans="1:7" s="30" customFormat="1" ht="24" thickBot="1">
      <c r="A3" s="96" t="s">
        <v>28</v>
      </c>
      <c r="B3" s="616"/>
      <c r="C3" s="275"/>
      <c r="D3" s="276">
        <f>SUM(D4:D30)</f>
        <v>0</v>
      </c>
      <c r="E3" s="278"/>
      <c r="F3" s="276">
        <f>SUM(F4:F31)</f>
        <v>0</v>
      </c>
      <c r="G3" s="13"/>
    </row>
    <row r="4" spans="1:7" ht="54.95" customHeight="1" thickBot="1">
      <c r="A4" s="148"/>
      <c r="B4" s="617"/>
      <c r="C4" s="284">
        <v>2121</v>
      </c>
      <c r="D4" s="245">
        <f>IF($D$1="x",B4*C4,0)</f>
        <v>0</v>
      </c>
      <c r="E4" s="285">
        <v>42.5</v>
      </c>
      <c r="F4" s="612">
        <f>IF($F$1="x",B4*E4,0)</f>
        <v>0</v>
      </c>
    </row>
    <row r="5" spans="1:7" ht="210.75" customHeight="1" thickBot="1">
      <c r="A5" s="149" t="s">
        <v>233</v>
      </c>
      <c r="B5" s="618"/>
      <c r="C5" s="504"/>
      <c r="D5" s="505"/>
      <c r="E5" s="611"/>
      <c r="F5" s="281"/>
    </row>
    <row r="6" spans="1:7" s="30" customFormat="1" ht="25.5" customHeight="1" thickBot="1">
      <c r="A6" s="266" t="s">
        <v>124</v>
      </c>
      <c r="B6" s="619"/>
      <c r="C6" s="678">
        <v>1.54E-2</v>
      </c>
      <c r="D6" s="678"/>
      <c r="E6" s="678"/>
      <c r="F6" s="679"/>
    </row>
    <row r="7" spans="1:7" ht="40.5" customHeight="1" thickBot="1">
      <c r="A7" s="414" t="s">
        <v>123</v>
      </c>
      <c r="B7" s="620"/>
      <c r="C7" s="422">
        <f>C6*B7</f>
        <v>0</v>
      </c>
      <c r="D7" s="419"/>
      <c r="E7" s="419"/>
      <c r="F7" s="420"/>
    </row>
    <row r="8" spans="1:7" s="134" customFormat="1" ht="45" customHeight="1">
      <c r="A8" s="610" t="s">
        <v>232</v>
      </c>
      <c r="B8" s="621"/>
      <c r="C8" s="584">
        <v>316.5</v>
      </c>
      <c r="D8" s="609">
        <f t="shared" ref="D8:D31" si="0">IF($D$1="x",B8*C8,0)</f>
        <v>0</v>
      </c>
      <c r="E8" s="587">
        <v>6.45</v>
      </c>
      <c r="F8" s="144">
        <f t="shared" ref="F8:F31" si="1">IF($F$1="x",B8*E8,0)</f>
        <v>0</v>
      </c>
    </row>
    <row r="9" spans="1:7" s="161" customFormat="1" ht="45" customHeight="1">
      <c r="A9" s="608" t="s">
        <v>231</v>
      </c>
      <c r="B9" s="622"/>
      <c r="C9" s="584">
        <v>161</v>
      </c>
      <c r="D9" s="600">
        <f t="shared" si="0"/>
        <v>0</v>
      </c>
      <c r="E9" s="605">
        <v>3.25</v>
      </c>
      <c r="F9" s="582">
        <f t="shared" si="1"/>
        <v>0</v>
      </c>
    </row>
    <row r="10" spans="1:7" s="161" customFormat="1" ht="24.95" customHeight="1">
      <c r="A10" s="607" t="s">
        <v>230</v>
      </c>
      <c r="B10" s="622"/>
      <c r="C10" s="584">
        <v>172.5</v>
      </c>
      <c r="D10" s="600">
        <f t="shared" si="0"/>
        <v>0</v>
      </c>
      <c r="E10" s="586">
        <v>3.45</v>
      </c>
      <c r="F10" s="585">
        <f t="shared" si="1"/>
        <v>0</v>
      </c>
    </row>
    <row r="11" spans="1:7" s="161" customFormat="1" ht="24.95" customHeight="1">
      <c r="A11" s="606" t="s">
        <v>229</v>
      </c>
      <c r="B11" s="622"/>
      <c r="C11" s="584">
        <v>241.5</v>
      </c>
      <c r="D11" s="600">
        <f t="shared" si="0"/>
        <v>0</v>
      </c>
      <c r="E11" s="586">
        <v>4.5</v>
      </c>
      <c r="F11" s="585">
        <f t="shared" si="1"/>
        <v>0</v>
      </c>
    </row>
    <row r="12" spans="1:7" s="161" customFormat="1" ht="24.95" customHeight="1">
      <c r="A12" s="606" t="s">
        <v>228</v>
      </c>
      <c r="B12" s="622"/>
      <c r="C12" s="584"/>
      <c r="D12" s="600"/>
      <c r="E12" s="586"/>
      <c r="F12" s="585">
        <f t="shared" si="1"/>
        <v>0</v>
      </c>
    </row>
    <row r="13" spans="1:7" s="161" customFormat="1" ht="24.95" customHeight="1">
      <c r="A13" s="606" t="s">
        <v>116</v>
      </c>
      <c r="B13" s="622"/>
      <c r="C13" s="584"/>
      <c r="D13" s="600"/>
      <c r="E13" s="586"/>
      <c r="F13" s="585">
        <f t="shared" si="1"/>
        <v>0</v>
      </c>
    </row>
    <row r="14" spans="1:7" s="161" customFormat="1" ht="24.95" customHeight="1">
      <c r="A14" s="606" t="s">
        <v>117</v>
      </c>
      <c r="B14" s="622"/>
      <c r="C14" s="584"/>
      <c r="D14" s="600"/>
      <c r="E14" s="586"/>
      <c r="F14" s="585">
        <f t="shared" si="1"/>
        <v>0</v>
      </c>
    </row>
    <row r="15" spans="1:7" s="161" customFormat="1" ht="24.95" customHeight="1">
      <c r="A15" s="606" t="s">
        <v>118</v>
      </c>
      <c r="B15" s="622"/>
      <c r="C15" s="584"/>
      <c r="D15" s="600"/>
      <c r="E15" s="586"/>
      <c r="F15" s="585">
        <f t="shared" si="1"/>
        <v>0</v>
      </c>
    </row>
    <row r="16" spans="1:7" s="161" customFormat="1" ht="24.95" customHeight="1">
      <c r="A16" s="606" t="s">
        <v>119</v>
      </c>
      <c r="B16" s="622"/>
      <c r="C16" s="584"/>
      <c r="D16" s="600"/>
      <c r="E16" s="586"/>
      <c r="F16" s="585">
        <f t="shared" si="1"/>
        <v>0</v>
      </c>
    </row>
    <row r="17" spans="1:7" s="161" customFormat="1" ht="24.95" customHeight="1">
      <c r="A17" s="606" t="s">
        <v>120</v>
      </c>
      <c r="B17" s="622"/>
      <c r="C17" s="584"/>
      <c r="D17" s="600"/>
      <c r="E17" s="586"/>
      <c r="F17" s="585">
        <f t="shared" si="1"/>
        <v>0</v>
      </c>
    </row>
    <row r="18" spans="1:7" s="369" customFormat="1" ht="24.95" customHeight="1">
      <c r="A18" s="606" t="s">
        <v>227</v>
      </c>
      <c r="B18" s="622"/>
      <c r="C18" s="584">
        <v>247.5</v>
      </c>
      <c r="D18" s="600">
        <f t="shared" si="0"/>
        <v>0</v>
      </c>
      <c r="E18" s="605">
        <v>4.95</v>
      </c>
      <c r="F18" s="582">
        <f t="shared" si="1"/>
        <v>0</v>
      </c>
    </row>
    <row r="19" spans="1:7" s="160" customFormat="1" ht="24.95" customHeight="1">
      <c r="A19" s="604" t="s">
        <v>226</v>
      </c>
      <c r="B19" s="622"/>
      <c r="C19" s="584"/>
      <c r="D19" s="600"/>
      <c r="E19" s="602"/>
      <c r="F19" s="585">
        <f t="shared" si="1"/>
        <v>0</v>
      </c>
    </row>
    <row r="20" spans="1:7" s="160" customFormat="1" ht="24.95" customHeight="1">
      <c r="A20" s="604" t="s">
        <v>225</v>
      </c>
      <c r="B20" s="622"/>
      <c r="C20" s="584"/>
      <c r="D20" s="600"/>
      <c r="E20" s="602"/>
      <c r="F20" s="585">
        <f t="shared" si="1"/>
        <v>0</v>
      </c>
    </row>
    <row r="21" spans="1:7" s="160" customFormat="1" ht="24.95" customHeight="1">
      <c r="A21" s="604" t="s">
        <v>224</v>
      </c>
      <c r="B21" s="622"/>
      <c r="C21" s="584"/>
      <c r="D21" s="600"/>
      <c r="E21" s="602"/>
      <c r="F21" s="585">
        <f t="shared" si="1"/>
        <v>0</v>
      </c>
    </row>
    <row r="22" spans="1:7" s="160" customFormat="1" ht="24.95" customHeight="1" thickBot="1">
      <c r="A22" s="604" t="s">
        <v>113</v>
      </c>
      <c r="B22" s="622"/>
      <c r="C22" s="584"/>
      <c r="D22" s="600"/>
      <c r="E22" s="602"/>
      <c r="F22" s="585">
        <f t="shared" si="1"/>
        <v>0</v>
      </c>
    </row>
    <row r="23" spans="1:7" s="160" customFormat="1" ht="24.95" customHeight="1">
      <c r="A23" s="603" t="s">
        <v>223</v>
      </c>
      <c r="B23" s="622"/>
      <c r="C23" s="584"/>
      <c r="D23" s="600"/>
      <c r="E23" s="602"/>
      <c r="F23" s="585">
        <f t="shared" si="1"/>
        <v>0</v>
      </c>
    </row>
    <row r="24" spans="1:7" s="161" customFormat="1" ht="24.95" customHeight="1">
      <c r="A24" s="601" t="s">
        <v>222</v>
      </c>
      <c r="B24" s="622"/>
      <c r="C24" s="584"/>
      <c r="D24" s="600"/>
      <c r="E24" s="586"/>
      <c r="F24" s="585">
        <f t="shared" si="1"/>
        <v>0</v>
      </c>
    </row>
    <row r="25" spans="1:7" s="161" customFormat="1" ht="24.95" customHeight="1">
      <c r="A25" s="601" t="s">
        <v>221</v>
      </c>
      <c r="B25" s="622"/>
      <c r="C25" s="584"/>
      <c r="D25" s="600"/>
      <c r="E25" s="586"/>
      <c r="F25" s="585">
        <f t="shared" si="1"/>
        <v>0</v>
      </c>
    </row>
    <row r="26" spans="1:7" ht="24.95" customHeight="1">
      <c r="A26" s="597" t="s">
        <v>62</v>
      </c>
      <c r="B26" s="622"/>
      <c r="C26" s="584"/>
      <c r="D26" s="600"/>
      <c r="E26" s="599"/>
      <c r="F26" s="598">
        <f t="shared" si="1"/>
        <v>0</v>
      </c>
    </row>
    <row r="27" spans="1:7" ht="24.95" customHeight="1">
      <c r="A27" s="597" t="s">
        <v>63</v>
      </c>
      <c r="B27" s="622"/>
      <c r="C27" s="584"/>
      <c r="D27" s="600"/>
      <c r="E27" s="599"/>
      <c r="F27" s="598">
        <f t="shared" si="1"/>
        <v>0</v>
      </c>
    </row>
    <row r="28" spans="1:7" ht="24.95" customHeight="1">
      <c r="A28" s="597" t="s">
        <v>64</v>
      </c>
      <c r="B28" s="622"/>
      <c r="C28" s="584"/>
      <c r="D28" s="600"/>
      <c r="E28" s="599"/>
      <c r="F28" s="598">
        <f t="shared" si="1"/>
        <v>0</v>
      </c>
    </row>
    <row r="29" spans="1:7" ht="54.95" customHeight="1">
      <c r="A29" s="597" t="s">
        <v>65</v>
      </c>
      <c r="B29" s="622"/>
      <c r="C29" s="584"/>
      <c r="D29" s="600"/>
      <c r="E29" s="599">
        <v>4.3099999999999996</v>
      </c>
      <c r="F29" s="598">
        <f t="shared" si="1"/>
        <v>0</v>
      </c>
    </row>
    <row r="30" spans="1:7" s="30" customFormat="1" ht="24.95" customHeight="1">
      <c r="A30" s="597" t="s">
        <v>220</v>
      </c>
      <c r="B30" s="622"/>
      <c r="C30" s="613">
        <v>328.9</v>
      </c>
      <c r="D30" s="523">
        <f t="shared" si="0"/>
        <v>0</v>
      </c>
      <c r="E30" s="596">
        <v>3.8</v>
      </c>
      <c r="F30" s="521">
        <f t="shared" si="1"/>
        <v>0</v>
      </c>
      <c r="G30" s="13">
        <v>5</v>
      </c>
    </row>
    <row r="31" spans="1:7" s="161" customFormat="1" ht="35.1" customHeight="1" thickBot="1">
      <c r="A31" s="595" t="s">
        <v>115</v>
      </c>
      <c r="B31" s="623"/>
      <c r="C31" s="594">
        <v>266.8</v>
      </c>
      <c r="D31" s="593">
        <f t="shared" si="0"/>
        <v>0</v>
      </c>
      <c r="E31" s="592">
        <v>5.4</v>
      </c>
      <c r="F31" s="579">
        <f t="shared" si="1"/>
        <v>0</v>
      </c>
    </row>
    <row r="32" spans="1:7" s="1" customFormat="1" ht="108.75" customHeight="1" thickBot="1">
      <c r="A32" s="683" t="s">
        <v>237</v>
      </c>
      <c r="B32" s="681"/>
      <c r="C32" s="681"/>
      <c r="D32" s="681"/>
      <c r="E32" s="681"/>
      <c r="F32" s="682"/>
    </row>
    <row r="33" spans="1:8" s="1" customFormat="1" ht="50.25" customHeight="1" thickBot="1">
      <c r="A33" s="591"/>
      <c r="B33" s="624"/>
      <c r="C33" s="23"/>
      <c r="D33" s="23"/>
      <c r="E33" s="23"/>
      <c r="F33" s="20"/>
      <c r="G33" s="24"/>
      <c r="H33" s="24"/>
    </row>
    <row r="34" spans="1:8" s="1" customFormat="1" ht="16.5" thickBot="1">
      <c r="A34" s="47" t="s">
        <v>25</v>
      </c>
      <c r="B34" s="625"/>
      <c r="C34" s="19"/>
      <c r="D34" s="19"/>
      <c r="E34" s="19"/>
      <c r="F34" s="21"/>
      <c r="G34" s="24"/>
      <c r="H34" s="24"/>
    </row>
    <row r="35" spans="1:8">
      <c r="B35" s="626"/>
    </row>
    <row r="36" spans="1:8">
      <c r="B36" s="626"/>
    </row>
    <row r="37" spans="1:8">
      <c r="B37" s="626"/>
    </row>
    <row r="38" spans="1:8">
      <c r="B38" s="626"/>
    </row>
    <row r="43" spans="1:8">
      <c r="A43" s="10"/>
    </row>
    <row r="44" spans="1:8">
      <c r="A44" s="10"/>
    </row>
    <row r="45" spans="1:8">
      <c r="A45" s="10"/>
    </row>
    <row r="46" spans="1:8">
      <c r="A46" s="10"/>
    </row>
    <row r="47" spans="1:8">
      <c r="A47" s="10"/>
    </row>
    <row r="48" spans="1:8">
      <c r="A48" s="10"/>
    </row>
    <row r="49" spans="1:1">
      <c r="A49" s="10"/>
    </row>
    <row r="50" spans="1:1">
      <c r="A50" s="10"/>
    </row>
    <row r="51" spans="1:1">
      <c r="A51" s="10"/>
    </row>
    <row r="52" spans="1:1">
      <c r="A52" s="10"/>
    </row>
  </sheetData>
  <mergeCells count="2">
    <mergeCell ref="C6:F6"/>
    <mergeCell ref="A32:F32"/>
  </mergeCells>
  <pageMargins left="3.937007874015748E-2" right="3.937007874015748E-2" top="3.937007874015748E-2" bottom="3.937007874015748E-2" header="3.937007874015748E-2" footer="3.937007874015748E-2"/>
  <pageSetup paperSize="9" scale="41" orientation="portrait" r:id="rId1"/>
  <headerFooter>
    <oddFooter>&amp;CStand Juni 2019</odd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59"/>
  <sheetViews>
    <sheetView zoomScale="50" zoomScaleNormal="50" zoomScaleSheetLayoutView="70" workbookViewId="0">
      <selection activeCell="C12" sqref="C12:F38"/>
    </sheetView>
  </sheetViews>
  <sheetFormatPr baseColWidth="10" defaultRowHeight="12.75"/>
  <cols>
    <col min="1" max="1" width="110.7109375" style="3" customWidth="1"/>
    <col min="2" max="2" width="15.85546875" style="3" customWidth="1"/>
    <col min="3" max="3" width="34.5703125" style="3" bestFit="1" customWidth="1"/>
    <col min="4" max="4" width="23.42578125" style="3" bestFit="1" customWidth="1"/>
    <col min="5" max="5" width="34.5703125" style="3" bestFit="1" customWidth="1"/>
    <col min="6" max="6" width="22" style="3" bestFit="1" customWidth="1"/>
    <col min="7" max="251" width="11.5703125" style="3"/>
    <col min="252" max="252" width="76.7109375" style="3" customWidth="1"/>
    <col min="253" max="253" width="14.140625" style="3" customWidth="1"/>
    <col min="254" max="257" width="15.7109375" style="3" customWidth="1"/>
    <col min="258" max="507" width="11.5703125" style="3"/>
    <col min="508" max="508" width="76.7109375" style="3" customWidth="1"/>
    <col min="509" max="509" width="14.140625" style="3" customWidth="1"/>
    <col min="510" max="513" width="15.7109375" style="3" customWidth="1"/>
    <col min="514" max="763" width="11.5703125" style="3"/>
    <col min="764" max="764" width="76.7109375" style="3" customWidth="1"/>
    <col min="765" max="765" width="14.140625" style="3" customWidth="1"/>
    <col min="766" max="769" width="15.7109375" style="3" customWidth="1"/>
    <col min="770" max="1019" width="11.5703125" style="3"/>
    <col min="1020" max="1020" width="76.7109375" style="3" customWidth="1"/>
    <col min="1021" max="1021" width="14.140625" style="3" customWidth="1"/>
    <col min="1022" max="1025" width="15.7109375" style="3" customWidth="1"/>
    <col min="1026" max="1275" width="11.5703125" style="3"/>
    <col min="1276" max="1276" width="76.7109375" style="3" customWidth="1"/>
    <col min="1277" max="1277" width="14.140625" style="3" customWidth="1"/>
    <col min="1278" max="1281" width="15.7109375" style="3" customWidth="1"/>
    <col min="1282" max="1531" width="11.5703125" style="3"/>
    <col min="1532" max="1532" width="76.7109375" style="3" customWidth="1"/>
    <col min="1533" max="1533" width="14.140625" style="3" customWidth="1"/>
    <col min="1534" max="1537" width="15.7109375" style="3" customWidth="1"/>
    <col min="1538" max="1787" width="11.5703125" style="3"/>
    <col min="1788" max="1788" width="76.7109375" style="3" customWidth="1"/>
    <col min="1789" max="1789" width="14.140625" style="3" customWidth="1"/>
    <col min="1790" max="1793" width="15.7109375" style="3" customWidth="1"/>
    <col min="1794" max="2043" width="11.5703125" style="3"/>
    <col min="2044" max="2044" width="76.7109375" style="3" customWidth="1"/>
    <col min="2045" max="2045" width="14.140625" style="3" customWidth="1"/>
    <col min="2046" max="2049" width="15.7109375" style="3" customWidth="1"/>
    <col min="2050" max="2299" width="11.5703125" style="3"/>
    <col min="2300" max="2300" width="76.7109375" style="3" customWidth="1"/>
    <col min="2301" max="2301" width="14.140625" style="3" customWidth="1"/>
    <col min="2302" max="2305" width="15.7109375" style="3" customWidth="1"/>
    <col min="2306" max="2555" width="11.5703125" style="3"/>
    <col min="2556" max="2556" width="76.7109375" style="3" customWidth="1"/>
    <col min="2557" max="2557" width="14.140625" style="3" customWidth="1"/>
    <col min="2558" max="2561" width="15.7109375" style="3" customWidth="1"/>
    <col min="2562" max="2811" width="11.5703125" style="3"/>
    <col min="2812" max="2812" width="76.7109375" style="3" customWidth="1"/>
    <col min="2813" max="2813" width="14.140625" style="3" customWidth="1"/>
    <col min="2814" max="2817" width="15.7109375" style="3" customWidth="1"/>
    <col min="2818" max="3067" width="11.5703125" style="3"/>
    <col min="3068" max="3068" width="76.7109375" style="3" customWidth="1"/>
    <col min="3069" max="3069" width="14.140625" style="3" customWidth="1"/>
    <col min="3070" max="3073" width="15.7109375" style="3" customWidth="1"/>
    <col min="3074" max="3323" width="11.5703125" style="3"/>
    <col min="3324" max="3324" width="76.7109375" style="3" customWidth="1"/>
    <col min="3325" max="3325" width="14.140625" style="3" customWidth="1"/>
    <col min="3326" max="3329" width="15.7109375" style="3" customWidth="1"/>
    <col min="3330" max="3579" width="11.5703125" style="3"/>
    <col min="3580" max="3580" width="76.7109375" style="3" customWidth="1"/>
    <col min="3581" max="3581" width="14.140625" style="3" customWidth="1"/>
    <col min="3582" max="3585" width="15.7109375" style="3" customWidth="1"/>
    <col min="3586" max="3835" width="11.5703125" style="3"/>
    <col min="3836" max="3836" width="76.7109375" style="3" customWidth="1"/>
    <col min="3837" max="3837" width="14.140625" style="3" customWidth="1"/>
    <col min="3838" max="3841" width="15.7109375" style="3" customWidth="1"/>
    <col min="3842" max="4091" width="11.5703125" style="3"/>
    <col min="4092" max="4092" width="76.7109375" style="3" customWidth="1"/>
    <col min="4093" max="4093" width="14.140625" style="3" customWidth="1"/>
    <col min="4094" max="4097" width="15.7109375" style="3" customWidth="1"/>
    <col min="4098" max="4347" width="11.5703125" style="3"/>
    <col min="4348" max="4348" width="76.7109375" style="3" customWidth="1"/>
    <col min="4349" max="4349" width="14.140625" style="3" customWidth="1"/>
    <col min="4350" max="4353" width="15.7109375" style="3" customWidth="1"/>
    <col min="4354" max="4603" width="11.5703125" style="3"/>
    <col min="4604" max="4604" width="76.7109375" style="3" customWidth="1"/>
    <col min="4605" max="4605" width="14.140625" style="3" customWidth="1"/>
    <col min="4606" max="4609" width="15.7109375" style="3" customWidth="1"/>
    <col min="4610" max="4859" width="11.5703125" style="3"/>
    <col min="4860" max="4860" width="76.7109375" style="3" customWidth="1"/>
    <col min="4861" max="4861" width="14.140625" style="3" customWidth="1"/>
    <col min="4862" max="4865" width="15.7109375" style="3" customWidth="1"/>
    <col min="4866" max="5115" width="11.5703125" style="3"/>
    <col min="5116" max="5116" width="76.7109375" style="3" customWidth="1"/>
    <col min="5117" max="5117" width="14.140625" style="3" customWidth="1"/>
    <col min="5118" max="5121" width="15.7109375" style="3" customWidth="1"/>
    <col min="5122" max="5371" width="11.5703125" style="3"/>
    <col min="5372" max="5372" width="76.7109375" style="3" customWidth="1"/>
    <col min="5373" max="5373" width="14.140625" style="3" customWidth="1"/>
    <col min="5374" max="5377" width="15.7109375" style="3" customWidth="1"/>
    <col min="5378" max="5627" width="11.5703125" style="3"/>
    <col min="5628" max="5628" width="76.7109375" style="3" customWidth="1"/>
    <col min="5629" max="5629" width="14.140625" style="3" customWidth="1"/>
    <col min="5630" max="5633" width="15.7109375" style="3" customWidth="1"/>
    <col min="5634" max="5883" width="11.5703125" style="3"/>
    <col min="5884" max="5884" width="76.7109375" style="3" customWidth="1"/>
    <col min="5885" max="5885" width="14.140625" style="3" customWidth="1"/>
    <col min="5886" max="5889" width="15.7109375" style="3" customWidth="1"/>
    <col min="5890" max="6139" width="11.5703125" style="3"/>
    <col min="6140" max="6140" width="76.7109375" style="3" customWidth="1"/>
    <col min="6141" max="6141" width="14.140625" style="3" customWidth="1"/>
    <col min="6142" max="6145" width="15.7109375" style="3" customWidth="1"/>
    <col min="6146" max="6395" width="11.5703125" style="3"/>
    <col min="6396" max="6396" width="76.7109375" style="3" customWidth="1"/>
    <col min="6397" max="6397" width="14.140625" style="3" customWidth="1"/>
    <col min="6398" max="6401" width="15.7109375" style="3" customWidth="1"/>
    <col min="6402" max="6651" width="11.5703125" style="3"/>
    <col min="6652" max="6652" width="76.7109375" style="3" customWidth="1"/>
    <col min="6653" max="6653" width="14.140625" style="3" customWidth="1"/>
    <col min="6654" max="6657" width="15.7109375" style="3" customWidth="1"/>
    <col min="6658" max="6907" width="11.5703125" style="3"/>
    <col min="6908" max="6908" width="76.7109375" style="3" customWidth="1"/>
    <col min="6909" max="6909" width="14.140625" style="3" customWidth="1"/>
    <col min="6910" max="6913" width="15.7109375" style="3" customWidth="1"/>
    <col min="6914" max="7163" width="11.5703125" style="3"/>
    <col min="7164" max="7164" width="76.7109375" style="3" customWidth="1"/>
    <col min="7165" max="7165" width="14.140625" style="3" customWidth="1"/>
    <col min="7166" max="7169" width="15.7109375" style="3" customWidth="1"/>
    <col min="7170" max="7419" width="11.5703125" style="3"/>
    <col min="7420" max="7420" width="76.7109375" style="3" customWidth="1"/>
    <col min="7421" max="7421" width="14.140625" style="3" customWidth="1"/>
    <col min="7422" max="7425" width="15.7109375" style="3" customWidth="1"/>
    <col min="7426" max="7675" width="11.5703125" style="3"/>
    <col min="7676" max="7676" width="76.7109375" style="3" customWidth="1"/>
    <col min="7677" max="7677" width="14.140625" style="3" customWidth="1"/>
    <col min="7678" max="7681" width="15.7109375" style="3" customWidth="1"/>
    <col min="7682" max="7931" width="11.5703125" style="3"/>
    <col min="7932" max="7932" width="76.7109375" style="3" customWidth="1"/>
    <col min="7933" max="7933" width="14.140625" style="3" customWidth="1"/>
    <col min="7934" max="7937" width="15.7109375" style="3" customWidth="1"/>
    <col min="7938" max="8187" width="11.5703125" style="3"/>
    <col min="8188" max="8188" width="76.7109375" style="3" customWidth="1"/>
    <col min="8189" max="8189" width="14.140625" style="3" customWidth="1"/>
    <col min="8190" max="8193" width="15.7109375" style="3" customWidth="1"/>
    <col min="8194" max="8443" width="11.5703125" style="3"/>
    <col min="8444" max="8444" width="76.7109375" style="3" customWidth="1"/>
    <col min="8445" max="8445" width="14.140625" style="3" customWidth="1"/>
    <col min="8446" max="8449" width="15.7109375" style="3" customWidth="1"/>
    <col min="8450" max="8699" width="11.5703125" style="3"/>
    <col min="8700" max="8700" width="76.7109375" style="3" customWidth="1"/>
    <col min="8701" max="8701" width="14.140625" style="3" customWidth="1"/>
    <col min="8702" max="8705" width="15.7109375" style="3" customWidth="1"/>
    <col min="8706" max="8955" width="11.5703125" style="3"/>
    <col min="8956" max="8956" width="76.7109375" style="3" customWidth="1"/>
    <col min="8957" max="8957" width="14.140625" style="3" customWidth="1"/>
    <col min="8958" max="8961" width="15.7109375" style="3" customWidth="1"/>
    <col min="8962" max="9211" width="11.5703125" style="3"/>
    <col min="9212" max="9212" width="76.7109375" style="3" customWidth="1"/>
    <col min="9213" max="9213" width="14.140625" style="3" customWidth="1"/>
    <col min="9214" max="9217" width="15.7109375" style="3" customWidth="1"/>
    <col min="9218" max="9467" width="11.5703125" style="3"/>
    <col min="9468" max="9468" width="76.7109375" style="3" customWidth="1"/>
    <col min="9469" max="9469" width="14.140625" style="3" customWidth="1"/>
    <col min="9470" max="9473" width="15.7109375" style="3" customWidth="1"/>
    <col min="9474" max="9723" width="11.5703125" style="3"/>
    <col min="9724" max="9724" width="76.7109375" style="3" customWidth="1"/>
    <col min="9725" max="9725" width="14.140625" style="3" customWidth="1"/>
    <col min="9726" max="9729" width="15.7109375" style="3" customWidth="1"/>
    <col min="9730" max="9979" width="11.5703125" style="3"/>
    <col min="9980" max="9980" width="76.7109375" style="3" customWidth="1"/>
    <col min="9981" max="9981" width="14.140625" style="3" customWidth="1"/>
    <col min="9982" max="9985" width="15.7109375" style="3" customWidth="1"/>
    <col min="9986" max="10235" width="11.5703125" style="3"/>
    <col min="10236" max="10236" width="76.7109375" style="3" customWidth="1"/>
    <col min="10237" max="10237" width="14.140625" style="3" customWidth="1"/>
    <col min="10238" max="10241" width="15.7109375" style="3" customWidth="1"/>
    <col min="10242" max="10491" width="11.5703125" style="3"/>
    <col min="10492" max="10492" width="76.7109375" style="3" customWidth="1"/>
    <col min="10493" max="10493" width="14.140625" style="3" customWidth="1"/>
    <col min="10494" max="10497" width="15.7109375" style="3" customWidth="1"/>
    <col min="10498" max="10747" width="11.5703125" style="3"/>
    <col min="10748" max="10748" width="76.7109375" style="3" customWidth="1"/>
    <col min="10749" max="10749" width="14.140625" style="3" customWidth="1"/>
    <col min="10750" max="10753" width="15.7109375" style="3" customWidth="1"/>
    <col min="10754" max="11003" width="11.5703125" style="3"/>
    <col min="11004" max="11004" width="76.7109375" style="3" customWidth="1"/>
    <col min="11005" max="11005" width="14.140625" style="3" customWidth="1"/>
    <col min="11006" max="11009" width="15.7109375" style="3" customWidth="1"/>
    <col min="11010" max="11259" width="11.5703125" style="3"/>
    <col min="11260" max="11260" width="76.7109375" style="3" customWidth="1"/>
    <col min="11261" max="11261" width="14.140625" style="3" customWidth="1"/>
    <col min="11262" max="11265" width="15.7109375" style="3" customWidth="1"/>
    <col min="11266" max="11515" width="11.5703125" style="3"/>
    <col min="11516" max="11516" width="76.7109375" style="3" customWidth="1"/>
    <col min="11517" max="11517" width="14.140625" style="3" customWidth="1"/>
    <col min="11518" max="11521" width="15.7109375" style="3" customWidth="1"/>
    <col min="11522" max="11771" width="11.5703125" style="3"/>
    <col min="11772" max="11772" width="76.7109375" style="3" customWidth="1"/>
    <col min="11773" max="11773" width="14.140625" style="3" customWidth="1"/>
    <col min="11774" max="11777" width="15.7109375" style="3" customWidth="1"/>
    <col min="11778" max="12027" width="11.5703125" style="3"/>
    <col min="12028" max="12028" width="76.7109375" style="3" customWidth="1"/>
    <col min="12029" max="12029" width="14.140625" style="3" customWidth="1"/>
    <col min="12030" max="12033" width="15.7109375" style="3" customWidth="1"/>
    <col min="12034" max="12283" width="11.5703125" style="3"/>
    <col min="12284" max="12284" width="76.7109375" style="3" customWidth="1"/>
    <col min="12285" max="12285" width="14.140625" style="3" customWidth="1"/>
    <col min="12286" max="12289" width="15.7109375" style="3" customWidth="1"/>
    <col min="12290" max="12539" width="11.5703125" style="3"/>
    <col min="12540" max="12540" width="76.7109375" style="3" customWidth="1"/>
    <col min="12541" max="12541" width="14.140625" style="3" customWidth="1"/>
    <col min="12542" max="12545" width="15.7109375" style="3" customWidth="1"/>
    <col min="12546" max="12795" width="11.5703125" style="3"/>
    <col min="12796" max="12796" width="76.7109375" style="3" customWidth="1"/>
    <col min="12797" max="12797" width="14.140625" style="3" customWidth="1"/>
    <col min="12798" max="12801" width="15.7109375" style="3" customWidth="1"/>
    <col min="12802" max="13051" width="11.5703125" style="3"/>
    <col min="13052" max="13052" width="76.7109375" style="3" customWidth="1"/>
    <col min="13053" max="13053" width="14.140625" style="3" customWidth="1"/>
    <col min="13054" max="13057" width="15.7109375" style="3" customWidth="1"/>
    <col min="13058" max="13307" width="11.5703125" style="3"/>
    <col min="13308" max="13308" width="76.7109375" style="3" customWidth="1"/>
    <col min="13309" max="13309" width="14.140625" style="3" customWidth="1"/>
    <col min="13310" max="13313" width="15.7109375" style="3" customWidth="1"/>
    <col min="13314" max="13563" width="11.5703125" style="3"/>
    <col min="13564" max="13564" width="76.7109375" style="3" customWidth="1"/>
    <col min="13565" max="13565" width="14.140625" style="3" customWidth="1"/>
    <col min="13566" max="13569" width="15.7109375" style="3" customWidth="1"/>
    <col min="13570" max="13819" width="11.5703125" style="3"/>
    <col min="13820" max="13820" width="76.7109375" style="3" customWidth="1"/>
    <col min="13821" max="13821" width="14.140625" style="3" customWidth="1"/>
    <col min="13822" max="13825" width="15.7109375" style="3" customWidth="1"/>
    <col min="13826" max="14075" width="11.5703125" style="3"/>
    <col min="14076" max="14076" width="76.7109375" style="3" customWidth="1"/>
    <col min="14077" max="14077" width="14.140625" style="3" customWidth="1"/>
    <col min="14078" max="14081" width="15.7109375" style="3" customWidth="1"/>
    <col min="14082" max="14331" width="11.5703125" style="3"/>
    <col min="14332" max="14332" width="76.7109375" style="3" customWidth="1"/>
    <col min="14333" max="14333" width="14.140625" style="3" customWidth="1"/>
    <col min="14334" max="14337" width="15.7109375" style="3" customWidth="1"/>
    <col min="14338" max="14587" width="11.5703125" style="3"/>
    <col min="14588" max="14588" width="76.7109375" style="3" customWidth="1"/>
    <col min="14589" max="14589" width="14.140625" style="3" customWidth="1"/>
    <col min="14590" max="14593" width="15.7109375" style="3" customWidth="1"/>
    <col min="14594" max="14843" width="11.5703125" style="3"/>
    <col min="14844" max="14844" width="76.7109375" style="3" customWidth="1"/>
    <col min="14845" max="14845" width="14.140625" style="3" customWidth="1"/>
    <col min="14846" max="14849" width="15.7109375" style="3" customWidth="1"/>
    <col min="14850" max="15099" width="11.5703125" style="3"/>
    <col min="15100" max="15100" width="76.7109375" style="3" customWidth="1"/>
    <col min="15101" max="15101" width="14.140625" style="3" customWidth="1"/>
    <col min="15102" max="15105" width="15.7109375" style="3" customWidth="1"/>
    <col min="15106" max="15355" width="11.5703125" style="3"/>
    <col min="15356" max="15356" width="76.7109375" style="3" customWidth="1"/>
    <col min="15357" max="15357" width="14.140625" style="3" customWidth="1"/>
    <col min="15358" max="15361" width="15.7109375" style="3" customWidth="1"/>
    <col min="15362" max="15611" width="11.5703125" style="3"/>
    <col min="15612" max="15612" width="76.7109375" style="3" customWidth="1"/>
    <col min="15613" max="15613" width="14.140625" style="3" customWidth="1"/>
    <col min="15614" max="15617" width="15.7109375" style="3" customWidth="1"/>
    <col min="15618" max="15867" width="11.5703125" style="3"/>
    <col min="15868" max="15868" width="76.7109375" style="3" customWidth="1"/>
    <col min="15869" max="15869" width="14.140625" style="3" customWidth="1"/>
    <col min="15870" max="15873" width="15.7109375" style="3" customWidth="1"/>
    <col min="15874" max="16123" width="11.5703125" style="3"/>
    <col min="16124" max="16124" width="76.7109375" style="3" customWidth="1"/>
    <col min="16125" max="16125" width="14.140625" style="3" customWidth="1"/>
    <col min="16126" max="16129" width="15.7109375" style="3" customWidth="1"/>
    <col min="16130" max="16384" width="11.5703125" style="3"/>
  </cols>
  <sheetData>
    <row r="1" spans="1:6" ht="60" customHeight="1" thickBot="1">
      <c r="A1" s="92"/>
      <c r="B1" s="119"/>
      <c r="C1" s="362" t="s">
        <v>31</v>
      </c>
      <c r="D1" s="255" t="s">
        <v>235</v>
      </c>
      <c r="E1" s="362" t="s">
        <v>30</v>
      </c>
      <c r="F1" s="255" t="s">
        <v>235</v>
      </c>
    </row>
    <row r="2" spans="1:6" ht="64.5" thickBot="1">
      <c r="A2" s="349" t="s">
        <v>166</v>
      </c>
      <c r="B2" s="271" t="s">
        <v>1</v>
      </c>
      <c r="C2" s="269" t="s">
        <v>24</v>
      </c>
      <c r="D2" s="268" t="s">
        <v>107</v>
      </c>
      <c r="E2" s="269" t="s">
        <v>27</v>
      </c>
      <c r="F2" s="268" t="s">
        <v>29</v>
      </c>
    </row>
    <row r="3" spans="1:6" ht="24" thickBot="1">
      <c r="A3" s="136" t="s">
        <v>28</v>
      </c>
      <c r="B3" s="120"/>
      <c r="C3" s="117"/>
      <c r="D3" s="363">
        <f>SUM(D4:D38)</f>
        <v>0</v>
      </c>
      <c r="E3" s="118"/>
      <c r="F3" s="363">
        <f>SUM(F4:F38)</f>
        <v>5.4</v>
      </c>
    </row>
    <row r="4" spans="1:6" ht="54.95" customHeight="1" thickBot="1">
      <c r="A4" s="107"/>
      <c r="B4" s="251"/>
      <c r="C4" s="352">
        <v>2997</v>
      </c>
      <c r="D4" s="353">
        <f>IF($D$1="x",B4*C4,0)</f>
        <v>0</v>
      </c>
      <c r="E4" s="355">
        <v>55.45</v>
      </c>
      <c r="F4" s="58">
        <f>IF($F$1="x",B4*E4,0)</f>
        <v>0</v>
      </c>
    </row>
    <row r="5" spans="1:6" ht="144">
      <c r="A5" s="135" t="s">
        <v>167</v>
      </c>
      <c r="B5" s="350"/>
      <c r="C5" s="356"/>
      <c r="D5" s="357"/>
      <c r="E5" s="356"/>
      <c r="F5" s="358"/>
    </row>
    <row r="6" spans="1:6" ht="24.95" customHeight="1">
      <c r="A6" s="135" t="s">
        <v>168</v>
      </c>
      <c r="B6" s="350"/>
      <c r="C6" s="354"/>
      <c r="D6" s="351"/>
      <c r="E6" s="354"/>
      <c r="F6" s="57"/>
    </row>
    <row r="7" spans="1:6" ht="54.75" thickBot="1">
      <c r="A7" s="135" t="s">
        <v>203</v>
      </c>
      <c r="B7" s="350"/>
      <c r="C7" s="359"/>
      <c r="D7" s="360"/>
      <c r="E7" s="359"/>
      <c r="F7" s="361"/>
    </row>
    <row r="8" spans="1:6" s="30" customFormat="1" ht="25.5" customHeight="1" thickBot="1">
      <c r="A8" s="266" t="s">
        <v>124</v>
      </c>
      <c r="B8" s="267"/>
      <c r="C8" s="684">
        <v>1.0999999999999999E-2</v>
      </c>
      <c r="D8" s="685"/>
      <c r="E8" s="685"/>
      <c r="F8" s="686"/>
    </row>
    <row r="9" spans="1:6" s="30" customFormat="1" ht="25.5" customHeight="1" thickBot="1">
      <c r="A9" s="414" t="s">
        <v>123</v>
      </c>
      <c r="B9" s="415">
        <v>0</v>
      </c>
      <c r="C9" s="428">
        <f>C8*B9</f>
        <v>0</v>
      </c>
      <c r="D9" s="407"/>
      <c r="E9" s="407"/>
      <c r="F9" s="410"/>
    </row>
    <row r="10" spans="1:6" ht="32.25" thickBot="1">
      <c r="A10" s="272" t="s">
        <v>3</v>
      </c>
      <c r="B10" s="271" t="s">
        <v>1</v>
      </c>
      <c r="C10" s="329" t="s">
        <v>24</v>
      </c>
      <c r="D10" s="263" t="s">
        <v>26</v>
      </c>
      <c r="E10" s="329" t="s">
        <v>27</v>
      </c>
      <c r="F10" s="263" t="s">
        <v>29</v>
      </c>
    </row>
    <row r="11" spans="1:6" ht="35.1" customHeight="1">
      <c r="A11" s="327" t="s">
        <v>74</v>
      </c>
      <c r="B11" s="338"/>
      <c r="C11" s="325"/>
      <c r="D11" s="335"/>
      <c r="E11" s="170"/>
      <c r="F11" s="154"/>
    </row>
    <row r="12" spans="1:6" ht="24.95" customHeight="1">
      <c r="A12" s="379" t="s">
        <v>204</v>
      </c>
      <c r="B12" s="391"/>
      <c r="C12" s="330">
        <v>717.6</v>
      </c>
      <c r="D12" s="331">
        <f t="shared" ref="D12:D32" si="0">IF($D$1="x",B12*C12,0)</f>
        <v>0</v>
      </c>
      <c r="E12" s="345">
        <v>13.3</v>
      </c>
      <c r="F12" s="341">
        <f t="shared" ref="F12:F38" si="1">IF($F$1="x",B12*E12,0)</f>
        <v>0</v>
      </c>
    </row>
    <row r="13" spans="1:6" ht="24.95" customHeight="1">
      <c r="A13" s="379" t="s">
        <v>205</v>
      </c>
      <c r="B13" s="391"/>
      <c r="C13" s="330">
        <v>866</v>
      </c>
      <c r="D13" s="331">
        <f t="shared" si="0"/>
        <v>0</v>
      </c>
      <c r="E13" s="345">
        <v>16</v>
      </c>
      <c r="F13" s="341">
        <f t="shared" si="1"/>
        <v>0</v>
      </c>
    </row>
    <row r="14" spans="1:6" ht="24.95" customHeight="1" thickBot="1">
      <c r="A14" s="398" t="s">
        <v>206</v>
      </c>
      <c r="B14" s="400"/>
      <c r="C14" s="347">
        <v>1145</v>
      </c>
      <c r="D14" s="348">
        <f t="shared" si="0"/>
        <v>0</v>
      </c>
      <c r="E14" s="346">
        <v>21.2</v>
      </c>
      <c r="F14" s="344">
        <f t="shared" si="1"/>
        <v>0</v>
      </c>
    </row>
    <row r="15" spans="1:6" ht="35.1" customHeight="1">
      <c r="A15" s="327" t="s">
        <v>122</v>
      </c>
      <c r="B15" s="327"/>
      <c r="C15" s="378"/>
      <c r="D15" s="335"/>
      <c r="E15" s="340"/>
      <c r="F15" s="154"/>
    </row>
    <row r="16" spans="1:6" ht="24.95" customHeight="1" thickBot="1">
      <c r="A16" s="379" t="s">
        <v>68</v>
      </c>
      <c r="B16" s="380"/>
      <c r="C16" s="381">
        <v>895.85</v>
      </c>
      <c r="D16" s="382">
        <f t="shared" ref="D16" si="2">IF($D$1="x",B16*C16,0)</f>
        <v>0</v>
      </c>
      <c r="E16" s="383">
        <v>16.600000000000001</v>
      </c>
      <c r="F16" s="384">
        <f t="shared" ref="F16" si="3">IF($F$1="x",B16*E16,0)</f>
        <v>0</v>
      </c>
    </row>
    <row r="17" spans="1:6" ht="35.1" customHeight="1">
      <c r="A17" s="327" t="s">
        <v>73</v>
      </c>
      <c r="B17" s="338"/>
      <c r="C17" s="325"/>
      <c r="D17" s="335"/>
      <c r="E17" s="170"/>
      <c r="F17" s="154"/>
    </row>
    <row r="18" spans="1:6" ht="24.95" customHeight="1">
      <c r="A18" s="379" t="s">
        <v>69</v>
      </c>
      <c r="B18" s="391"/>
      <c r="C18" s="330">
        <v>409.4</v>
      </c>
      <c r="D18" s="331">
        <f t="shared" si="0"/>
        <v>0</v>
      </c>
      <c r="E18" s="345">
        <v>7.4</v>
      </c>
      <c r="F18" s="341">
        <f t="shared" si="1"/>
        <v>0</v>
      </c>
    </row>
    <row r="19" spans="1:6" ht="24.95" customHeight="1">
      <c r="A19" s="379" t="s">
        <v>42</v>
      </c>
      <c r="B19" s="391"/>
      <c r="C19" s="330">
        <v>749</v>
      </c>
      <c r="D19" s="331">
        <f t="shared" si="0"/>
        <v>0</v>
      </c>
      <c r="E19" s="345">
        <v>13.8</v>
      </c>
      <c r="F19" s="341">
        <f t="shared" si="1"/>
        <v>0</v>
      </c>
    </row>
    <row r="20" spans="1:6" ht="24.95" customHeight="1" thickBot="1">
      <c r="A20" s="379" t="s">
        <v>43</v>
      </c>
      <c r="B20" s="391"/>
      <c r="C20" s="330">
        <v>447.5</v>
      </c>
      <c r="D20" s="331">
        <f t="shared" si="0"/>
        <v>0</v>
      </c>
      <c r="E20" s="345">
        <v>8.3000000000000007</v>
      </c>
      <c r="F20" s="341">
        <f t="shared" si="1"/>
        <v>0</v>
      </c>
    </row>
    <row r="21" spans="1:6" ht="35.1" customHeight="1">
      <c r="A21" s="327" t="s">
        <v>50</v>
      </c>
      <c r="B21" s="338"/>
      <c r="C21" s="325"/>
      <c r="D21" s="335"/>
      <c r="E21" s="170"/>
      <c r="F21" s="154"/>
    </row>
    <row r="22" spans="1:6" ht="24.95" customHeight="1">
      <c r="A22" s="379" t="s">
        <v>52</v>
      </c>
      <c r="B22" s="391"/>
      <c r="C22" s="330" t="s">
        <v>66</v>
      </c>
      <c r="D22" s="331">
        <v>0</v>
      </c>
      <c r="E22" s="345">
        <v>0</v>
      </c>
      <c r="F22" s="341">
        <f t="shared" si="1"/>
        <v>0</v>
      </c>
    </row>
    <row r="23" spans="1:6" ht="90">
      <c r="A23" s="379" t="s">
        <v>53</v>
      </c>
      <c r="B23" s="391"/>
      <c r="C23" s="330" t="s">
        <v>66</v>
      </c>
      <c r="D23" s="331">
        <v>0</v>
      </c>
      <c r="E23" s="345">
        <v>0</v>
      </c>
      <c r="F23" s="341">
        <f t="shared" si="1"/>
        <v>0</v>
      </c>
    </row>
    <row r="24" spans="1:6" ht="24.95" customHeight="1">
      <c r="A24" s="379" t="s">
        <v>54</v>
      </c>
      <c r="B24" s="391"/>
      <c r="C24" s="330" t="s">
        <v>66</v>
      </c>
      <c r="D24" s="331">
        <v>0</v>
      </c>
      <c r="E24" s="345">
        <v>0</v>
      </c>
      <c r="F24" s="341">
        <f t="shared" si="1"/>
        <v>0</v>
      </c>
    </row>
    <row r="25" spans="1:6" s="161" customFormat="1" ht="24.95" customHeight="1">
      <c r="A25" s="385" t="s">
        <v>116</v>
      </c>
      <c r="B25" s="401"/>
      <c r="C25" s="330" t="s">
        <v>66</v>
      </c>
      <c r="D25" s="386">
        <v>0</v>
      </c>
      <c r="E25" s="387">
        <v>0</v>
      </c>
      <c r="F25" s="388">
        <f>IF($F$1="x",B25*E25,0)</f>
        <v>0</v>
      </c>
    </row>
    <row r="26" spans="1:6" s="161" customFormat="1" ht="24.95" customHeight="1">
      <c r="A26" s="385" t="s">
        <v>117</v>
      </c>
      <c r="B26" s="401"/>
      <c r="C26" s="330" t="s">
        <v>66</v>
      </c>
      <c r="D26" s="386">
        <v>0</v>
      </c>
      <c r="E26" s="387">
        <v>0</v>
      </c>
      <c r="F26" s="388">
        <f>IF($F$1="x",B26*E26,0)</f>
        <v>0</v>
      </c>
    </row>
    <row r="27" spans="1:6" s="161" customFormat="1" ht="24.95" customHeight="1">
      <c r="A27" s="385" t="s">
        <v>118</v>
      </c>
      <c r="B27" s="401"/>
      <c r="C27" s="330" t="s">
        <v>66</v>
      </c>
      <c r="D27" s="386">
        <v>0</v>
      </c>
      <c r="E27" s="387">
        <v>0</v>
      </c>
      <c r="F27" s="388">
        <f>IF($F$1="x",B27*E27,0)</f>
        <v>0</v>
      </c>
    </row>
    <row r="28" spans="1:6" s="161" customFormat="1" ht="24.95" customHeight="1">
      <c r="A28" s="385" t="s">
        <v>119</v>
      </c>
      <c r="B28" s="401"/>
      <c r="C28" s="330" t="s">
        <v>66</v>
      </c>
      <c r="D28" s="386">
        <v>0</v>
      </c>
      <c r="E28" s="387">
        <v>0</v>
      </c>
      <c r="F28" s="388">
        <f>IF($F$1="x",B28*E28,0)</f>
        <v>0</v>
      </c>
    </row>
    <row r="29" spans="1:6" s="161" customFormat="1" ht="24.95" customHeight="1" thickBot="1">
      <c r="A29" s="399" t="s">
        <v>120</v>
      </c>
      <c r="B29" s="402"/>
      <c r="C29" s="330" t="s">
        <v>66</v>
      </c>
      <c r="D29" s="386">
        <v>0</v>
      </c>
      <c r="E29" s="389">
        <v>0</v>
      </c>
      <c r="F29" s="390">
        <f>IF($F$1="x",B29*E29,0)</f>
        <v>0</v>
      </c>
    </row>
    <row r="30" spans="1:6" ht="35.1" customHeight="1">
      <c r="A30" s="327" t="s">
        <v>56</v>
      </c>
      <c r="B30" s="338"/>
      <c r="C30" s="325"/>
      <c r="D30" s="335"/>
      <c r="E30" s="170"/>
      <c r="F30" s="154"/>
    </row>
    <row r="31" spans="1:6" ht="35.1" customHeight="1" thickBot="1">
      <c r="A31" s="324" t="s">
        <v>105</v>
      </c>
      <c r="B31" s="326"/>
      <c r="C31" s="336">
        <v>328.9</v>
      </c>
      <c r="D31" s="337">
        <f t="shared" ref="D31" si="4">IF($D$1="x",B31*C31,0)</f>
        <v>0</v>
      </c>
      <c r="E31" s="322">
        <v>6.55</v>
      </c>
      <c r="F31" s="174">
        <f t="shared" ref="F31" si="5">IF($F$1="x",B31*E31,0)</f>
        <v>0</v>
      </c>
    </row>
    <row r="32" spans="1:6" ht="18.75" thickBot="1">
      <c r="A32" s="379" t="s">
        <v>207</v>
      </c>
      <c r="B32" s="391"/>
      <c r="C32" s="330">
        <v>247.5</v>
      </c>
      <c r="D32" s="331">
        <f t="shared" si="0"/>
        <v>0</v>
      </c>
      <c r="E32" s="345">
        <v>4.95</v>
      </c>
      <c r="F32" s="341">
        <f t="shared" si="1"/>
        <v>0</v>
      </c>
    </row>
    <row r="33" spans="1:10" ht="35.1" customHeight="1">
      <c r="A33" s="327" t="s">
        <v>61</v>
      </c>
      <c r="B33" s="338"/>
      <c r="C33" s="325"/>
      <c r="D33" s="335"/>
      <c r="E33" s="170"/>
      <c r="F33" s="154"/>
    </row>
    <row r="34" spans="1:10" ht="24.95" customHeight="1">
      <c r="A34" s="379" t="s">
        <v>62</v>
      </c>
      <c r="B34" s="391"/>
      <c r="C34" s="330" t="s">
        <v>66</v>
      </c>
      <c r="D34" s="331">
        <v>0</v>
      </c>
      <c r="E34" s="345">
        <v>0</v>
      </c>
      <c r="F34" s="341">
        <f t="shared" si="1"/>
        <v>0</v>
      </c>
    </row>
    <row r="35" spans="1:10" ht="24.95" customHeight="1">
      <c r="A35" s="379" t="s">
        <v>63</v>
      </c>
      <c r="B35" s="391"/>
      <c r="C35" s="330" t="s">
        <v>66</v>
      </c>
      <c r="D35" s="331">
        <v>0</v>
      </c>
      <c r="E35" s="345">
        <v>0</v>
      </c>
      <c r="F35" s="341">
        <f t="shared" si="1"/>
        <v>0</v>
      </c>
    </row>
    <row r="36" spans="1:10" ht="24.95" customHeight="1">
      <c r="A36" s="379" t="s">
        <v>64</v>
      </c>
      <c r="B36" s="391"/>
      <c r="C36" s="330" t="s">
        <v>66</v>
      </c>
      <c r="D36" s="331">
        <v>0</v>
      </c>
      <c r="E36" s="345">
        <v>0</v>
      </c>
      <c r="F36" s="341">
        <f t="shared" si="1"/>
        <v>0</v>
      </c>
    </row>
    <row r="37" spans="1:10" s="161" customFormat="1" ht="35.1" customHeight="1">
      <c r="A37" s="395" t="s">
        <v>115</v>
      </c>
      <c r="B37" s="401">
        <v>1</v>
      </c>
      <c r="C37" s="330">
        <v>266.8</v>
      </c>
      <c r="D37" s="396">
        <v>0</v>
      </c>
      <c r="E37" s="393">
        <v>5.4</v>
      </c>
      <c r="F37" s="397">
        <f t="shared" si="1"/>
        <v>5.4</v>
      </c>
    </row>
    <row r="38" spans="1:10" ht="54">
      <c r="A38" s="379" t="s">
        <v>65</v>
      </c>
      <c r="B38" s="391"/>
      <c r="C38" s="330" t="s">
        <v>66</v>
      </c>
      <c r="D38" s="331">
        <v>0</v>
      </c>
      <c r="E38" s="345">
        <v>0</v>
      </c>
      <c r="F38" s="341">
        <f t="shared" si="1"/>
        <v>0</v>
      </c>
    </row>
    <row r="39" spans="1:10" s="9" customFormat="1" ht="75" customHeight="1" thickBot="1">
      <c r="A39" s="687" t="s">
        <v>6</v>
      </c>
      <c r="B39" s="688"/>
      <c r="C39" s="688"/>
      <c r="D39" s="688"/>
      <c r="E39" s="688"/>
      <c r="F39" s="689"/>
    </row>
    <row r="40" spans="1:10" s="9" customFormat="1" ht="24.95" customHeight="1" thickBot="1">
      <c r="A40" s="690" t="s">
        <v>4</v>
      </c>
      <c r="B40" s="691"/>
      <c r="C40" s="691"/>
      <c r="D40" s="691"/>
      <c r="E40" s="691"/>
      <c r="F40" s="692"/>
    </row>
    <row r="41" spans="1:10" s="1" customFormat="1" ht="114.95" customHeight="1" thickBot="1">
      <c r="A41" s="693" t="s">
        <v>237</v>
      </c>
      <c r="B41" s="645"/>
      <c r="C41" s="694"/>
      <c r="D41" s="694"/>
      <c r="E41" s="695"/>
      <c r="F41" s="696"/>
    </row>
    <row r="42" spans="1:10" s="1" customFormat="1" ht="120" customHeight="1">
      <c r="A42" s="264"/>
      <c r="B42" s="259"/>
      <c r="C42" s="424" t="s">
        <v>125</v>
      </c>
      <c r="D42" s="425"/>
      <c r="E42" s="425"/>
      <c r="F42" s="426"/>
      <c r="G42" s="32">
        <v>8</v>
      </c>
      <c r="H42" s="24"/>
      <c r="I42" s="24"/>
      <c r="J42" s="24"/>
    </row>
    <row r="43" spans="1:10" s="1" customFormat="1" ht="16.5" thickBot="1">
      <c r="A43" s="423" t="s">
        <v>129</v>
      </c>
      <c r="B43" s="260"/>
      <c r="C43" s="260"/>
      <c r="D43" s="260"/>
      <c r="E43" s="260"/>
      <c r="F43" s="265"/>
      <c r="G43" s="32">
        <v>9</v>
      </c>
      <c r="H43" s="24"/>
      <c r="I43" s="24"/>
      <c r="J43" s="24"/>
    </row>
    <row r="48" spans="1:10">
      <c r="A48" s="10"/>
    </row>
    <row r="49" spans="1:1">
      <c r="A49" s="10"/>
    </row>
    <row r="50" spans="1:1">
      <c r="A50" s="10"/>
    </row>
    <row r="51" spans="1:1">
      <c r="A51" s="10"/>
    </row>
    <row r="52" spans="1:1">
      <c r="A52" s="10"/>
    </row>
    <row r="53" spans="1:1">
      <c r="A53" s="10"/>
    </row>
    <row r="54" spans="1:1">
      <c r="A54" s="10"/>
    </row>
    <row r="55" spans="1:1">
      <c r="A55" s="10"/>
    </row>
    <row r="56" spans="1:1">
      <c r="A56" s="10"/>
    </row>
    <row r="57" spans="1:1">
      <c r="A57" s="10"/>
    </row>
    <row r="59" spans="1:1">
      <c r="A59" s="8"/>
    </row>
  </sheetData>
  <mergeCells count="4">
    <mergeCell ref="C8:F8"/>
    <mergeCell ref="A39:F39"/>
    <mergeCell ref="A40:F40"/>
    <mergeCell ref="A41:F41"/>
  </mergeCells>
  <dataValidations count="2">
    <dataValidation type="list" allowBlank="1" showInputMessage="1" showErrorMessage="1" sqref="B31">
      <formula1>$B$9:$B$44</formula1>
    </dataValidation>
    <dataValidation type="list" allowBlank="1" showInputMessage="1" showErrorMessage="1" sqref="B34:B38 B12:B14 B16 B18:B20 B22:B29 B32">
      <formula1>$B$10:$B$45</formula1>
    </dataValidation>
  </dataValidations>
  <hyperlinks>
    <hyperlink ref="A40" r:id="rId1"/>
  </hyperlinks>
  <printOptions horizontalCentered="1"/>
  <pageMargins left="0.7" right="0.7" top="0.75" bottom="0.75" header="0.3" footer="0.3"/>
  <pageSetup paperSize="9" scale="37" orientation="portrait" horizontalDpi="1200" r:id="rId2"/>
  <headerFooter alignWithMargins="0">
    <oddFooter>&amp;C&amp;F</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201829578FB4544FA959037E151909F0" ma:contentTypeVersion="13" ma:contentTypeDescription="Ein neues Dokument erstellen." ma:contentTypeScope="" ma:versionID="024438f8d6743a08a732d3fc7373a6c4">
  <xsd:schema xmlns:xsd="http://www.w3.org/2001/XMLSchema" xmlns:xs="http://www.w3.org/2001/XMLSchema" xmlns:p="http://schemas.microsoft.com/office/2006/metadata/properties" xmlns:ns3="85395815-0ae3-4315-ab6b-28f0bd90c3c4" xmlns:ns4="6e533627-6ff5-480a-90db-7000cebab176" targetNamespace="http://schemas.microsoft.com/office/2006/metadata/properties" ma:root="true" ma:fieldsID="21ac5aa812bb63a6085694cb0366745d" ns3:_="" ns4:_="">
    <xsd:import namespace="85395815-0ae3-4315-ab6b-28f0bd90c3c4"/>
    <xsd:import namespace="6e533627-6ff5-480a-90db-7000cebab17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395815-0ae3-4315-ab6b-28f0bd90c3c4"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element name="SharingHintHash" ma:index="10" nillable="true" ma:displayName="Freigabehinweis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e533627-6ff5-480a-90db-7000cebab17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957EBA-1781-427E-8275-3FB588A3B44E}">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85395815-0ae3-4315-ab6b-28f0bd90c3c4"/>
    <ds:schemaRef ds:uri="http://purl.org/dc/elements/1.1/"/>
    <ds:schemaRef ds:uri="http://schemas.microsoft.com/office/2006/metadata/properties"/>
    <ds:schemaRef ds:uri="6e533627-6ff5-480a-90db-7000cebab176"/>
    <ds:schemaRef ds:uri="http://www.w3.org/XML/1998/namespace"/>
    <ds:schemaRef ds:uri="http://purl.org/dc/dcmitype/"/>
  </ds:schemaRefs>
</ds:datastoreItem>
</file>

<file path=customXml/itemProps2.xml><?xml version="1.0" encoding="utf-8"?>
<ds:datastoreItem xmlns:ds="http://schemas.openxmlformats.org/officeDocument/2006/customXml" ds:itemID="{3B35647F-3CF8-4BBF-BFCC-CAF9D988E5B1}">
  <ds:schemaRefs>
    <ds:schemaRef ds:uri="http://schemas.microsoft.com/sharepoint/v3/contenttype/forms"/>
  </ds:schemaRefs>
</ds:datastoreItem>
</file>

<file path=customXml/itemProps3.xml><?xml version="1.0" encoding="utf-8"?>
<ds:datastoreItem xmlns:ds="http://schemas.openxmlformats.org/officeDocument/2006/customXml" ds:itemID="{FF281497-69BD-4D84-9A26-6E5E256503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395815-0ae3-4315-ab6b-28f0bd90c3c4"/>
    <ds:schemaRef ds:uri="6e533627-6ff5-480a-90db-7000cebab1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17</vt:i4>
      </vt:variant>
    </vt:vector>
  </HeadingPairs>
  <TitlesOfParts>
    <vt:vector size="36" baseType="lpstr">
      <vt:lpstr>Deckblatt</vt:lpstr>
      <vt:lpstr>Ansprechpartner&amp;Vorgehensweisen</vt:lpstr>
      <vt:lpstr>bizhub 25e A4 s-w MFP</vt:lpstr>
      <vt:lpstr>Standortangaben</vt:lpstr>
      <vt:lpstr>bizhub_4000i_Drucker</vt:lpstr>
      <vt:lpstr>bizhub_5000i_Drucker</vt:lpstr>
      <vt:lpstr>bizhub_5020i_MFP</vt:lpstr>
      <vt:lpstr>bizhub_4050i_MFP</vt:lpstr>
      <vt:lpstr>bizhub_287_MFP</vt:lpstr>
      <vt:lpstr>bizhub_367_MFP</vt:lpstr>
      <vt:lpstr>bizhub_C3300i</vt:lpstr>
      <vt:lpstr>bizhub_C3320i_MFP</vt:lpstr>
      <vt:lpstr>bizhub C454e A3 color MFP</vt:lpstr>
      <vt:lpstr>bizhub_C4050i_MFP</vt:lpstr>
      <vt:lpstr>bizhub_C257i_MFP</vt:lpstr>
      <vt:lpstr>bizhub_C360i_MFP</vt:lpstr>
      <vt:lpstr>bizhub C554e A3 color MFP</vt:lpstr>
      <vt:lpstr>bizhub C654e A3 color MFP</vt:lpstr>
      <vt:lpstr>bizhub 754e A3 s-w MFP</vt:lpstr>
      <vt:lpstr>'Ansprechpartner&amp;Vorgehensweisen'!Druckbereich</vt:lpstr>
      <vt:lpstr>'bizhub 25e A4 s-w MFP'!Druckbereich</vt:lpstr>
      <vt:lpstr>'bizhub 754e A3 s-w MFP'!Druckbereich</vt:lpstr>
      <vt:lpstr>'bizhub C454e A3 color MFP'!Druckbereich</vt:lpstr>
      <vt:lpstr>'bizhub C554e A3 color MFP'!Druckbereich</vt:lpstr>
      <vt:lpstr>'bizhub C654e A3 color MFP'!Druckbereich</vt:lpstr>
      <vt:lpstr>bizhub_287_MFP!Druckbereich</vt:lpstr>
      <vt:lpstr>bizhub_367_MFP!Druckbereich</vt:lpstr>
      <vt:lpstr>bizhub_4000i_Drucker!Druckbereich</vt:lpstr>
      <vt:lpstr>bizhub_4050i_MFP!Druckbereich</vt:lpstr>
      <vt:lpstr>bizhub_5000i_Drucker!Druckbereich</vt:lpstr>
      <vt:lpstr>bizhub_5020i_MFP!Druckbereich</vt:lpstr>
      <vt:lpstr>bizhub_C257i_MFP!Druckbereich</vt:lpstr>
      <vt:lpstr>bizhub_C3300i!Druckbereich</vt:lpstr>
      <vt:lpstr>bizhub_C3320i_MFP!Druckbereich</vt:lpstr>
      <vt:lpstr>bizhub_C360i_MFP!Druckbereich</vt:lpstr>
      <vt:lpstr>bizhub_C4050i_MFP!Druckbereich</vt:lpstr>
    </vt:vector>
  </TitlesOfParts>
  <Company>Konica Minolta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Jürgen Friedrich</dc:creator>
  <cp:lastModifiedBy>Schmid, Joerg</cp:lastModifiedBy>
  <cp:lastPrinted>2019-04-10T08:04:23Z</cp:lastPrinted>
  <dcterms:created xsi:type="dcterms:W3CDTF">2014-03-11T10:29:15Z</dcterms:created>
  <dcterms:modified xsi:type="dcterms:W3CDTF">2023-02-08T14:11:49Z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0x010100201829578FB4544FA959037E151909F0</vt:lpwstr>
  </property>
  <property fmtid="{D5CDD505-2E9C-101B-9397-08002B2CF9AE}" pid="3" name="Order">
    <vt:r8>1900</vt:r8>
  </property>
</Properties>
</file>